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Οδηγίες" sheetId="1" state="visible" r:id="rId3"/>
    <sheet name="Checklist" sheetId="2" state="visible" r:id="rId4"/>
    <sheet name="Σύνοψη" sheetId="3" state="visible" r:id="rId5"/>
  </sheets>
  <definedNames>
    <definedName function="false" hidden="true" localSheetId="1" name="_xlnm._FilterDatabase" vbProcedure="false">Checklist!$A$1:$P$112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<sst xmlns="http://schemas.openxmlformats.org/spreadsheetml/2006/main" count="946" uniqueCount="559">
  <si>
    <t xml:space="preserve">ΚΥΑ 1689/2025 και Microsoft 365: checklist συμμόρφωσης</t>
  </si>
  <si>
    <t xml:space="preserve">Πηγή απαιτήσεων</t>
  </si>
  <si>
    <t xml:space="preserve">ΚΥΑ αριθμ. 1689, «Εθνικό Πλαίσιο Απαιτήσεων Κυβερνοασφάλειας Βασικών και Σημαντικών Οντοτήτων», ΦΕΚ Β΄ 2186/6.5.2025, άρθρα 4 έως 25.</t>
  </si>
  <si>
    <t xml:space="preserve">Συντάκτης</t>
  </si>
  <si>
    <t xml:space="preserve">Δημοσθένης Αττέια, Microsoft 365 Security Insights. Η πλήρης σελίδα με φίλτρα και links: https://thecybersec.gr/nis2/</t>
  </si>
  <si>
    <t xml:space="preserve">Έκδοση</t>
  </si>
  <si>
    <t xml:space="preserve">02/10/2026</t>
  </si>
  <si>
    <t xml:space="preserve">Αποποίηση</t>
  </si>
  <si>
    <t xml:space="preserve">Η αντιστοίχιση είναι επαγγελματική ερμηνεία και όχι νομική συμβουλή. Μια ρύθμιση υποστηρίζει μια απαίτηση, δεν αποδεικνύει από μόνη της συμμόρφωση. Οι περιγραφές είναι σύντομες παραφράσεις. Για το ακριβές κείμενο ισχύει το ΦΕΚ.</t>
  </si>
  <si>
    <t xml:space="preserve">Πώς συμπληρώνεται</t>
  </si>
  <si>
    <t xml:space="preserve">Κίτρινες στήλες</t>
  </si>
  <si>
    <t xml:space="preserve">Στο φύλλο «Checklist» συμπληρώνετε μόνο τις κίτρινες στήλες: Κατάσταση, Υπεύθυνος, Τεκμήριο του οργανισμού, Ημερομηνία ελέγχου, Σημειώσεις. Οι υπόλοιπες στήλες είναι η αντιστοίχιση και δεν χρειάζεται να αλλάξουν.</t>
  </si>
  <si>
    <t xml:space="preserve">Κατάσταση</t>
  </si>
  <si>
    <t xml:space="preserve">Επιλέξτε από τη λίστα: Δεν ξεκίνησε, Σε εξέλιξη, Υλοποιήθηκε, Δεν εφαρμόζεται. Το φύλλο «Σύνοψη» υπολογίζει την ολοκλήρωση ανά άρθρο από αυτή τη στήλη.</t>
  </si>
  <si>
    <t xml:space="preserve">Στήλη «Αφορά»</t>
  </si>
  <si>
    <t xml:space="preserve">Οι γραμμές «Μόνο βασικές» δεν είναι υποχρεωτικές για τις σημαντικές οντότητες. Αν είστε σημαντική οντότητα, σημειώστε τις «Δεν εφαρμόζεται», εκτός αν τις υιοθετείτε προαιρετικά (άρθρο 3 παρ. 2 της ΚΥΑ).</t>
  </si>
  <si>
    <t xml:space="preserve">Παράδειγμα γραμμής</t>
  </si>
  <si>
    <t xml:space="preserve">13.ζ | Κατάσταση: Υλοποιήθηκε | Υπεύθυνος: Υ.Α.Σ.Π.Ε. | Τεκμήριο του οργανισμού: Conditional Access policy «Require MFA for all users», εξαγωγή 15/09/2026 | Ημερομηνία ελέγχου: 15/09/2026</t>
  </si>
  <si>
    <t xml:space="preserve">Ολοκλήρωση</t>
  </si>
  <si>
    <t xml:space="preserve">Ποσοστό = Υλοποιήθηκε / (Απαιτήσεις − Δεν εφαρμόζεται). Οι γραμμές χωρίς κατάσταση μετρούν ως μη υλοποιημένες.</t>
  </si>
  <si>
    <t xml:space="preserve">Τύποι μέτρου</t>
  </si>
  <si>
    <t xml:space="preserve">Τεχνικό</t>
  </si>
  <si>
    <t xml:space="preserve">Υλοποιείται κυρίως με ρύθμιση προϊόντος Microsoft.</t>
  </si>
  <si>
    <t xml:space="preserve">Μικτό</t>
  </si>
  <si>
    <t xml:space="preserve">Χρειάζεται έγγραφο ή διαδικασία, και η Microsoft δίνει την τεχνική επιβολή ή το τεκμήριο.</t>
  </si>
  <si>
    <t xml:space="preserve">Οργανωτικό ή εκτός Microsoft 365</t>
  </si>
  <si>
    <t xml:space="preserve">Δεν υπάρχει ρύθμιση που να το καλύπτει. Υλοποιείται με πολιτικές, διαδικασίες ή άλλα εργαλεία.</t>
  </si>
  <si>
    <t xml:space="preserve">Επιπλέον άδεια</t>
  </si>
  <si>
    <t xml:space="preserve">Προϊόν Microsoft που χρειάζεται άδεια πέρα από ένα τυπικό Microsoft 365 E3. Επιβεβαιώστε την αδειοδότηση με τον licensing partner σας.</t>
  </si>
  <si>
    <t xml:space="preserve">Κωδικός</t>
  </si>
  <si>
    <t xml:space="preserve">Άρθρο</t>
  </si>
  <si>
    <t xml:space="preserve">Τίτλος άρθρου ΚΥΑ</t>
  </si>
  <si>
    <t xml:space="preserve">Αφορά</t>
  </si>
  <si>
    <t xml:space="preserve">Τι ζητά η ΚΥΑ (σύνοψη)</t>
  </si>
  <si>
    <t xml:space="preserve">Τύπος μέτρου</t>
  </si>
  <si>
    <t xml:space="preserve">Ρύθμιση ή εργαλείο Microsoft</t>
  </si>
  <si>
    <t xml:space="preserve">Πού βρίσκεται το τεκμήριο</t>
  </si>
  <si>
    <t xml:space="preserve">Προσοχή</t>
  </si>
  <si>
    <t xml:space="preserve">Σχετικά άρθρα (thecybersec.gr)</t>
  </si>
  <si>
    <t xml:space="preserve">Υπεύθυνος</t>
  </si>
  <si>
    <t xml:space="preserve">Τεκμήριο του οργανισμού</t>
  </si>
  <si>
    <t xml:space="preserve">Ημερομηνία ελέγχου</t>
  </si>
  <si>
    <t xml:space="preserve">Σημειώσεις</t>
  </si>
  <si>
    <t xml:space="preserve">4.α</t>
  </si>
  <si>
    <t xml:space="preserve">Υποχρεώσεις και ευθύνη των ανωτάτων οργάνων διοίκησης</t>
  </si>
  <si>
    <t xml:space="preserve">Βασικές και σημαντικές</t>
  </si>
  <si>
    <t xml:space="preserve">Ολοκληρωμένο πρόγραμμα διαχείρισης κινδύνων κυβερνοασφάλειας, με ευθύνη του ανώτατου οργάνου διοίκησης.</t>
  </si>
  <si>
    <t xml:space="preserve">Microsoft Purview Compliance Manager (assessment «NIS 2 Directive») ως μητρώο του προγράμματος. Microsoft Secure Score ως μετρήσιμη τεχνική βάση.</t>
  </si>
  <si>
    <t xml:space="preserve">Απόφαση/πρακτικό ΔΣ για το πρόγραμμα. Compliance Manager: βαθμολογία και κατάσταση improvement actions.</t>
  </si>
  <si>
    <t xml:space="preserve">https://thecybersec.gr/posts/secure-score-grc-part-0-intro/
https://thecybersec.gr/posts/microsoft-secure-score-grc-programma-ciso/</t>
  </si>
  <si>
    <t xml:space="preserve">4.β</t>
  </si>
  <si>
    <t xml:space="preserve">Το ανώτατο όργανο εγκρίνει και επιβλέπει το πρόγραμμα, διαθέτει πόρους, ενημερώνει το προσωπικό, λογοδοτεί και παρακολουθεί εκπαίδευση.</t>
  </si>
  <si>
    <t xml:space="preserve">Αναφορά προς το ΔΣ με Secure Score και Compliance Manager. Attack simulation training και για τα μέλη της διοίκησης (περ. βε).</t>
  </si>
  <si>
    <t xml:space="preserve">Πρακτικά ΔΣ, εγκεκριμένος προϋπολογισμός, βεβαιώσεις εκπαίδευσης μελών ΔΣ.</t>
  </si>
  <si>
    <t xml:space="preserve">5.1.α</t>
  </si>
  <si>
    <t xml:space="preserve">Πλαίσιο διαχείρισης κινδύνων</t>
  </si>
  <si>
    <t xml:space="preserve">Πλαίσιο διαχείρισης κινδύνων κυβερνοασφάλειας, ευθυγραμμισμένο με τη διαχείριση επιχειρηματικών κινδύνων, με πρόβλεψη για τρίτα μέρη.</t>
  </si>
  <si>
    <t xml:space="preserve">Δεν καλύπτεται από ρύθμιση. Το Microsoft 365 δίνει μόνο δεδομένα εισόδου (Secure Score, Exposure Management).</t>
  </si>
  <si>
    <t xml:space="preserve">Εγκεκριμένη μεθοδολογία διαχείρισης κινδύνων.</t>
  </si>
  <si>
    <t xml:space="preserve">5.1.β</t>
  </si>
  <si>
    <t xml:space="preserve">Περιοδική εκτίμηση κινδύνων (risk assessment) με μεθοδολογία βασισμένη σε διεθνή πρότυπα.</t>
  </si>
  <si>
    <t xml:space="preserve">Microsoft Secure Score και Microsoft Defender Vulnerability Management ως τεχνική είσοδος στην εκτίμηση κινδύνων.</t>
  </si>
  <si>
    <t xml:space="preserve">Μητρώο κινδύνων. Secure Score: History και τάση βαθμολογίας.</t>
  </si>
  <si>
    <t xml:space="preserve">https://thecybersec.gr/posts/secure-score-grc-part-3-operations/
https://thecybersec.gr/posts/secure-score-defender-praktikos-odigos/</t>
  </si>
  <si>
    <t xml:space="preserve">5.1.γ</t>
  </si>
  <si>
    <t xml:space="preserve">Πλάνο αντιμετώπισης κινδύνων (risk treatment plan) με κριτήρια προτεραιοποίησης.</t>
  </si>
  <si>
    <t xml:space="preserve">Κατάσταση ανά recommendation στο Secure Score (To address, Planned, Risk accepted, Resolved through third party, Resolved through alternate mitigation) ως το τεχνικό σκέλος του πλάνου.</t>
  </si>
  <si>
    <t xml:space="preserve">Secure Score: Recommended actions με status και σημειώσεις. Εγκεκριμένο risk treatment plan.</t>
  </si>
  <si>
    <t xml:space="preserve">https://thecybersec.gr/posts/secure-score-grc-part-3-operations/
https://thecybersec.gr/posts/secure-score-grc-part-1-anatomy/</t>
  </si>
  <si>
    <t xml:space="preserve">5.1.δ</t>
  </si>
  <si>
    <t xml:space="preserve">Αξιολόγηση και επικαιροποίηση εκτίμησης και πλάνου σε προγραμματισμένα διαστήματα και μετά από σοβαρά περιστατικά ή αλλαγές.</t>
  </si>
  <si>
    <t xml:space="preserve">Secure Score History και Compliance Manager για την τεκμηρίωση της περιοδικής επανεξέτασης.</t>
  </si>
  <si>
    <t xml:space="preserve">Ημερολόγιο αναθεωρήσεων, εκδόσεις μητρώου κινδύνων.</t>
  </si>
  <si>
    <t xml:space="preserve">https://thecybersec.gr/posts/secure-score-grc-part-3-operations/</t>
  </si>
  <si>
    <t xml:space="preserve">5.2</t>
  </si>
  <si>
    <t xml:space="preserve">Μόνο βασικές</t>
  </si>
  <si>
    <t xml:space="preserve">Εμπεριστατωμένη εκτίμηση κινδύνων με cyber threat intelligence και πλήρη αξιολόγηση ευπαθειών.</t>
  </si>
  <si>
    <t xml:space="preserve">Threat analytics στο Microsoft Defender XDR για threat intelligence. Microsoft Defender Vulnerability Management για την αξιολόγηση ευπαθειών.</t>
  </si>
  <si>
    <t xml:space="preserve">Defender portal: Threat analytics, Vulnerability management (Weaknesses, Recommendations).</t>
  </si>
  <si>
    <t xml:space="preserve">Microsoft Defender XDR (Microsoft 365 E5 ή αντίστοιχο)</t>
  </si>
  <si>
    <t xml:space="preserve">https://thecybersec.gr/posts/previews/vulnerability-remediation-agent-intune/
https://thecybersec.gr/posts/microsoft-defender-oikogeneia-praktikos-odigos/</t>
  </si>
  <si>
    <t xml:space="preserve">6.α</t>
  </si>
  <si>
    <t xml:space="preserve">Πολιτικές και διαδικασίες ασφάλειας πληροφοριών</t>
  </si>
  <si>
    <t xml:space="preserve">Γραπτή γενική πολιτική ασφάλειας πληροφοριών, εγκεκριμένη από το ανώτατο όργανο διοίκησης.</t>
  </si>
  <si>
    <t xml:space="preserve">Δεν καλύπτεται από ρύθμιση. SharePoint Online για ελεγχόμενη διανομή και ιστορικό εκδόσεων του εγγράφου.</t>
  </si>
  <si>
    <t xml:space="preserve">Εγκεκριμένη πολιτική με αριθμό έκδοσης και ημερομηνία.</t>
  </si>
  <si>
    <t xml:space="preserve">6.β</t>
  </si>
  <si>
    <t xml:space="preserve">Έντεκα ελάχιστες θεματικές πολιτικές (πρόσβαση, αγαθά, ορθή χρήση, αφαιρούμενα μέσα, περιστατικά, εφοδιαστική αλυσίδα, δίκτυα, έλεγχοι, αντίγραφα ασφαλείας, κρυπτογράφηση, φυσική ασφάλεια).</t>
  </si>
  <si>
    <t xml:space="preserve">Οι πολιτικές είναι έγγραφα. Η τεχνική εφαρμογή κάθε πολιτικής αντιστοιχίζεται στα άρθρα 11, 12, 13, 18, 19, 22, 23, 24 και 25 αυτού του πίνακα.</t>
  </si>
  <si>
    <t xml:space="preserve">Οι έντεκα εγκεκριμένες θεματικές πολιτικές.</t>
  </si>
  <si>
    <t xml:space="preserve">6.γ</t>
  </si>
  <si>
    <t xml:space="preserve">Αξιολόγηση και επικαιροποίηση των πολιτικών σε προγραμματισμένα διαστήματα και μετά από σοβαρά περιστατικά ή αλλαγές.</t>
  </si>
  <si>
    <t xml:space="preserve">Δεν καλύπτεται από ρύθμιση.</t>
  </si>
  <si>
    <t xml:space="preserve">Ιστορικό αναθεωρήσεων πολιτικών.</t>
  </si>
  <si>
    <t xml:space="preserve">7.α</t>
  </si>
  <si>
    <t xml:space="preserve">Ρόλοι, αρμοδιότητες και εξουσίες</t>
  </si>
  <si>
    <t xml:space="preserve">Ορισμός αρμοδιοτήτων και εξουσιών κυβερνοασφάλειας σε ρόλους, και ορισμός Υ.Α.Σ.Π.Ε.</t>
  </si>
  <si>
    <t xml:space="preserve">Microsoft Entra ID roles (π.χ. Security Administrator, Security Reader, Compliance Administrator) ως τεχνική αποτύπωση των ρόλων.</t>
  </si>
  <si>
    <t xml:space="preserve">Απόφαση ορισμού Υ.Α.Σ.Π.Ε. Entra admin center: Roles and administrators (assignments).</t>
  </si>
  <si>
    <t xml:space="preserve">https://thecybersec.gr/posts/secure-score-defender-praktikos-odigos/</t>
  </si>
  <si>
    <t xml:space="preserve">7.β</t>
  </si>
  <si>
    <t xml:space="preserve">Ο Υ.Α.Σ.Π.Ε. αναφέρεται απευθείας στο ανώτατο όργανο διοίκησης.</t>
  </si>
  <si>
    <t xml:space="preserve">Οργανόγραμμα, γραμμή αναφοράς, αναφορές Υ.Α.Σ.Π.Ε. προς το ΔΣ.</t>
  </si>
  <si>
    <t xml:space="preserve">7.γ</t>
  </si>
  <si>
    <t xml:space="preserve">Περιοδική αξιολόγηση και επικαιροποίηση ρόλων, αρμοδιοτήτων και εξουσιών.</t>
  </si>
  <si>
    <t xml:space="preserve">Access reviews για τις αναθέσεις ρόλων (Microsoft Entra ID Governance).</t>
  </si>
  <si>
    <t xml:space="preserve">Αποτελέσματα access reviews, πρακτικά αναθεώρησης ρόλων.</t>
  </si>
  <si>
    <t xml:space="preserve">Microsoft Entra ID Governance ή Microsoft Entra ID P2</t>
  </si>
  <si>
    <t xml:space="preserve">8.α</t>
  </si>
  <si>
    <t xml:space="preserve">Ανεξάρτητος έλεγχος ασφάλειας πληροφοριών</t>
  </si>
  <si>
    <t xml:space="preserve">Περιοδικοί ανεξάρτητοι έλεγχοι (independent audits) του προγράμματος ασφάλειας πληροφοριών.</t>
  </si>
  <si>
    <t xml:space="preserve">Πρόσβαση μόνο για ανάγνωση στον ελεγκτή (Global Reader, Security Reader) και dashboard τεκμηρίων από Secure Score μέσω Microsoft Graph και Power BI.</t>
  </si>
  <si>
    <t xml:space="preserve">Εκθέσεις ελέγχου. Power BI dashboard με ιστορικό Secure Score.</t>
  </si>
  <si>
    <t xml:space="preserve">https://thecybersec.gr/posts/secure-score-grc-part-0-intro/
https://thecybersec.gr/posts/secure-score-grc-part-3-operations/</t>
  </si>
  <si>
    <t xml:space="preserve">8.β</t>
  </si>
  <si>
    <t xml:space="preserve">Διασφάλιση αμεροληψίας των ελεγκτών.</t>
  </si>
  <si>
    <t xml:space="preserve">Δήλωση ανεξαρτησίας ελεγκτή.</t>
  </si>
  <si>
    <t xml:space="preserve">8.γ</t>
  </si>
  <si>
    <t xml:space="preserve">Διορθωτικές ενέργειες από το ανώτατο όργανο όταν ο έλεγχος δείξει ανεπάρκεια.</t>
  </si>
  <si>
    <t xml:space="preserve">Παρακολούθηση των τεχνικών διορθωτικών ενεργειών ως recommendations στο Secure Score και improvement actions στο Compliance Manager.</t>
  </si>
  <si>
    <t xml:space="preserve">Πλάνο διορθωτικών ενεργειών με κατάσταση και ημερομηνίες.</t>
  </si>
  <si>
    <t xml:space="preserve">8.δ</t>
  </si>
  <si>
    <t xml:space="preserve">Έλεγχοι σε προγραμματισμένα διαστήματα και μετά από σοβαρά περιστατικά ή αλλαγές.</t>
  </si>
  <si>
    <t xml:space="preserve">Πρόγραμμα ελέγχων.</t>
  </si>
  <si>
    <t xml:space="preserve">9.α</t>
  </si>
  <si>
    <t xml:space="preserve">Διαδικασίες παρακολούθησης της συμμόρφωσης</t>
  </si>
  <si>
    <t xml:space="preserve">Διαδικασίες παρακολούθησης της συμμόρφωσης με τις κανονιστικές υποχρεώσεις και περιοδική αναφορά στο ανώτατο όργανο.</t>
  </si>
  <si>
    <t xml:space="preserve">Microsoft Purview Compliance Manager με τα assessments «NIS 2 Directive» και «ISO/IEC 27001:2022», συνδεδεμένα με το Secure Score.</t>
  </si>
  <si>
    <t xml:space="preserve">Compliance Manager: assessment score και εξαγωγή αναφοράς. Αναφορά προς το ΔΣ.</t>
  </si>
  <si>
    <t xml:space="preserve">9.β</t>
  </si>
  <si>
    <t xml:space="preserve">Διορθωτικές ενέργειες σε περίπτωση μη συμμόρφωσης.</t>
  </si>
  <si>
    <t xml:space="preserve">Ανάθεση improvement actions σε υπευθύνους στο Compliance Manager.</t>
  </si>
  <si>
    <t xml:space="preserve">Κατάσταση improvement actions με υπεύθυνο και ημερομηνία.</t>
  </si>
  <si>
    <t xml:space="preserve">9.γ</t>
  </si>
  <si>
    <t xml:space="preserve">Παρακολούθηση σε προγραμματισμένα διαστήματα και όταν αλλάζει το κανονιστικό πλαίσιο ή οι λειτουργίες.</t>
  </si>
  <si>
    <t xml:space="preserve">Το Compliance Manager ειδοποιεί όταν η Microsoft αναθεωρεί ένα template, ώστε να ενημερωθεί το assessment.</t>
  </si>
  <si>
    <t xml:space="preserve">Ημερολόγιο αναθεωρήσεων συμμόρφωσης.</t>
  </si>
  <si>
    <t xml:space="preserve">10.1.α</t>
  </si>
  <si>
    <t xml:space="preserve">Ασφάλεια ανθρώπινου δυναμικού</t>
  </si>
  <si>
    <t xml:space="preserve">Έλεγχοι καταλληλότητας του υποψήφιου προσωπικού.</t>
  </si>
  <si>
    <t xml:space="preserve">Διαδικασία HR, αρχεία προσλήψεων.</t>
  </si>
  <si>
    <t xml:space="preserve">10.1.β</t>
  </si>
  <si>
    <t xml:space="preserve">Ευθύνες και καθήκοντα που παραμένουν μετά τη λήξη ή αλλαγή της απασχόλησης.</t>
  </si>
  <si>
    <t xml:space="preserve">Όροι σύμβασης, ρήτρες εμπιστευτικότητας.</t>
  </si>
  <si>
    <t xml:space="preserve">10.1.γ</t>
  </si>
  <si>
    <t xml:space="preserve">Διαδικασίες πειθαρχικού ελέγχου για παραβίαση των πολιτικών ασφάλειας.</t>
  </si>
  <si>
    <t xml:space="preserve">Πειθαρχική διαδικασία.</t>
  </si>
  <si>
    <t xml:space="preserve">10.2</t>
  </si>
  <si>
    <t xml:space="preserve">Επαλήθευση ιστορικού (background checks) για προσωπικό με ρόλους κυβερνοασφάλειας.</t>
  </si>
  <si>
    <t xml:space="preserve">Αρχεία ελέγχου ιστορικού.</t>
  </si>
  <si>
    <t xml:space="preserve">11.α</t>
  </si>
  <si>
    <t xml:space="preserve">Διαχείριση υλικού και λογισμικού</t>
  </si>
  <si>
    <t xml:space="preserve">Ακριβής και ενημερωμένος κατάλογος αγαθών (υλικό, λογισμικό, συστήματα, δεδομένα, υπηρεσίες, cloud και OT), με ιδιοκτήτη ανά αγαθό.</t>
  </si>
  <si>
    <t xml:space="preserve">Device inventory στο Microsoft Defender for Endpoint και στο Microsoft Intune. Software inventory στο Defender Vulnerability Management. Cloud Discovery στο Microsoft Defender for Cloud Apps για τις cloud υπηρεσίες. Τα αγαθά OT δεν καλύπτονται από το Microsoft 365. Καλύπτονται από το Microsoft Defender for IoT, που είναι ξεχωριστό προϊόν.</t>
  </si>
  <si>
    <t xml:space="preserve">Defender portal: Assets, Devices. Intune: Devices. Εξαγωγές καταλόγου.</t>
  </si>
  <si>
    <t xml:space="preserve">Microsoft Defender for IoT (για τα αγαθά OT)</t>
  </si>
  <si>
    <t xml:space="preserve">Ο ορισμός ιδιοκτήτη (owner) ανά αγαθό δεν καλύπτεται από προϊόντα Microsoft. Τηρείται σε ξεχωριστό μητρώο αγαθών.</t>
  </si>
  <si>
    <t xml:space="preserve">https://thecybersec.gr/posts/microsoft-defender-xdr-full-tutorial-ciso/
https://thecybersec.gr/posts/microsoft-defender-oikogeneia-praktikos-odigos/
https://thecybersec.gr/posts/defender-demystified-series/defender-demystified-part-2-four-workloads/</t>
  </si>
  <si>
    <t xml:space="preserve">11.β</t>
  </si>
  <si>
    <t xml:space="preserve">Ταξινόμηση δεδομένων και αγαθών σε επίπεδα, με βάση εμπιστευτικότητα, ακεραιότητα και διαθεσιμότητα.</t>
  </si>
  <si>
    <t xml:space="preserve">Sensitivity labels στο Microsoft Purview Information Protection και auto-labeling. Critical asset management στο Microsoft Security Exposure Management για την κρισιμότητα συσκευών και ταυτοτήτων.</t>
  </si>
  <si>
    <t xml:space="preserve">Purview portal: Information protection, Labels και Label policies. Content explorer.</t>
  </si>
  <si>
    <t xml:space="preserve">https://thecybersec.gr/posts/purview-autolabeling-500k-scale-increase/</t>
  </si>
  <si>
    <t xml:space="preserve">11.γ</t>
  </si>
  <si>
    <t xml:space="preserve">Γραπτή πολιτική και οδηγίες ορθής χρήσης αγαθών και δεδομένων σε όλο τον κύκλο ζωής.</t>
  </si>
  <si>
    <t xml:space="preserve">Microsoft Purview Data Loss Prevention και retention policies (Data Lifecycle Management) για την τεχνική επιβολή. Retire και Wipe στο Intune για την ασφαλή απομάκρυνση.</t>
  </si>
  <si>
    <t xml:space="preserve">Εγκεκριμένη πολιτική. Purview: DLP policies και retention policies.</t>
  </si>
  <si>
    <t xml:space="preserve">11.δ</t>
  </si>
  <si>
    <t xml:space="preserve">Γραπτή πολιτική για την ασφαλή διαχείριση αφαιρούμενων μέσων αποθήκευσης.</t>
  </si>
  <si>
    <t xml:space="preserve">Device control (removable storage access control) στο Defender for Endpoint μέσω Intune. BitLocker To Go για κρυπτογράφηση αφαιρούμενων μέσων.</t>
  </si>
  <si>
    <t xml:space="preserve">Εγκεκριμένη πολιτική. Intune: Endpoint security, Attack surface reduction, Device control.</t>
  </si>
  <si>
    <t xml:space="preserve">12.1.α</t>
  </si>
  <si>
    <t xml:space="preserve">Διαχείριση κινδύνων από τις σχέσεις με προμηθευτές και παρόχους υπηρεσιών Τ.Π.Ε.</t>
  </si>
  <si>
    <t xml:space="preserve">Πολιτική και διαδικασίες για τις σχέσεις με προμηθευτές και παρόχους υπηρεσιών Τ.Π.Ε.</t>
  </si>
  <si>
    <t xml:space="preserve">Εγκεκριμένη πολιτική ασφάλειας εφοδιαστικής αλυσίδας.</t>
  </si>
  <si>
    <t xml:space="preserve">12.1.β</t>
  </si>
  <si>
    <t xml:space="preserve">Ενημερωμένος κατάλογος άμεσων προμηθευτών και παρόχων, με σημεία επαφής, προϊόντα/υπηρεσίες και ταξινόμηση κρισιμότητας.</t>
  </si>
  <si>
    <t xml:space="preserve">Cloud Discovery και cloud app catalog στο Defender for Cloud Apps για να εντοπιστούν οι cloud πάροχοι που χρησιμοποιούνται πραγματικά. Enterprise applications στο Entra ID για τις εφαρμογές τρίτων με πρόσβαση στο tenant.</t>
  </si>
  <si>
    <t xml:space="preserve">Μητρώο προμηθευτών. Defender portal: Cloud apps, Cloud discovery, Discovered apps.</t>
  </si>
  <si>
    <t xml:space="preserve">https://thecybersec.gr/posts/microsoft-defender-xdr-full-tutorial-ciso/</t>
  </si>
  <si>
    <t xml:space="preserve">12.1.γ</t>
  </si>
  <si>
    <t xml:space="preserve">Διαδικασίες διαχείρισης κινδύνων προμηθευτών σε όλο τον κύκλο ζωής: κριτήρια αξιολόγησης και απαιτήσεις κυβερνοασφάλειας για παρόχους και προϊόντα.</t>
  </si>
  <si>
    <t xml:space="preserve">Risk score ανά cloud εφαρμογή στο Defender for Cloud Apps (πιστοποιήσεις, συμμόρφωση) ως κριτήριο αξιολόγησης. Ρύθμιση Allowed Agent Types «Only certified external publishers». Service Trust Portal για τις εκθέσεις ελέγχου της ίδιας της Microsoft.</t>
  </si>
  <si>
    <t xml:space="preserve">Αρχεία αξιολόγησης προμηθευτών. Cloud app catalog: risk score. Microsoft 365 admin center: Allowed agent types.</t>
  </si>
  <si>
    <t xml:space="preserve">https://thecybersec.gr/posts/allowed-agent-types-only-certified-external-publishers/
https://thecybersec.gr/posts/microsoft-defender-xdr-full-tutorial-ciso/
https://thecybersec.gr/posts/gsa-mcp-firewall/</t>
  </si>
  <si>
    <t xml:space="preserve">12.1.δ</t>
  </si>
  <si>
    <t xml:space="preserve">Ελάχιστο περιεχόμενο συμβάσεων: απαιτήσεις ασφάλειας, συστήματα και δεδομένα στα οποία αποκτά πρόσβαση ο προμηθευτής, δικαίωμα ελέγχου, ασφαλής λήξη.</t>
  </si>
  <si>
    <t xml:space="preserve">Οι συμβάσεις είναι οργανωτικό μέτρο. Για την πρόσβαση και την ασφαλή λήξη: cross-tenant access settings, guest accounts με access reviews και αφαίρεση δικαιωμάτων στο Entra ID.</t>
  </si>
  <si>
    <t xml:space="preserve">Υπογεγραμμένες συμβάσεις. Entra admin center: External Identities, Cross-tenant access settings.</t>
  </si>
  <si>
    <t xml:space="preserve">https://thecybersec.gr/posts/generally-available/cross-tenant-message-recall-exchange-online/
https://thecybersec.gr/posts/entra-tenant-governance-ga/</t>
  </si>
  <si>
    <t xml:space="preserve">12.1.ε</t>
  </si>
  <si>
    <t xml:space="preserve">Περιοδική αξιολόγηση και επικαιροποίηση πολιτικών και διαδικασιών προμηθευτών.</t>
  </si>
  <si>
    <t xml:space="preserve">Ιστορικό αναθεωρήσεων.</t>
  </si>
  <si>
    <t xml:space="preserve">12.2.α</t>
  </si>
  <si>
    <t xml:space="preserve">Ενισχυμένες απαιτήσεις κυβερνοασφάλειας για τους κρίσιμους προμηθευτές και παρόχους.</t>
  </si>
  <si>
    <t xml:space="preserve">Conditional Access για external users (MFA, compliant device) και cross-tenant access settings ανά οργανισμό-προμηθευτή.</t>
  </si>
  <si>
    <t xml:space="preserve">Συμβατικές απαιτήσεις. Conditional Access policies με target «Guest or external users».</t>
  </si>
  <si>
    <t xml:space="preserve">https://thecybersec.gr/posts/generally-available/cross-tenant-message-recall-exchange-online/
https://thecybersec.gr/posts/entra-tenant-governance-ga/
https://thecybersec.gr/posts/global-secure-access/global-secure-access-meros-5-conditional-access/</t>
  </si>
  <si>
    <t xml:space="preserve">12.2.β</t>
  </si>
  <si>
    <t xml:space="preserve">Επέκταση της διαχείρισης κινδύνων σε όλη την εφοδιαστική αλυσίδα, και σε υπεργολάβους.</t>
  </si>
  <si>
    <t xml:space="preserve">Συμβατικές ρήτρες για υπεργολάβους.</t>
  </si>
  <si>
    <t xml:space="preserve">13.α</t>
  </si>
  <si>
    <t xml:space="preserve">Διαχείριση λογαριασμών και έλεγχος πρόσβασης</t>
  </si>
  <si>
    <t xml:space="preserve">Πολιτική και διαδικασίες λογικού ελέγχου πρόσβασης, για προσωπικό και για τρίτους.</t>
  </si>
  <si>
    <t xml:space="preserve">Conditional Access στο Microsoft Entra ID ως η τεχνική επιβολή της πολιτικής.</t>
  </si>
  <si>
    <t xml:space="preserve">Εγκεκριμένη πολιτική ελέγχου πρόσβασης. Entra admin center: Conditional Access, Policies.</t>
  </si>
  <si>
    <t xml:space="preserve">https://thecybersec.gr/posts/global-secure-access/global-secure-access-meros-5-conditional-access/</t>
  </si>
  <si>
    <t xml:space="preserve">13.β</t>
  </si>
  <si>
    <t xml:space="preserve">Μοναδική ταυτότητα για κάθε χρήστη και σύστημα, ώστε να υπάρχει λογοδοσία.</t>
  </si>
  <si>
    <t xml:space="preserve">Ατομικοί λογαριασμοί στο Microsoft Entra ID, χωρίς κοινόχρηστους λογαριασμούς. Service principals και managed identities για τα συστήματα. Συγχρονισμός από AD με Entra Connect ή Cloud Sync.</t>
  </si>
  <si>
    <t xml:space="preserve">Entra admin center: Users, Enterprise applications. Sign-in logs ανά ταυτότητα.</t>
  </si>
  <si>
    <t xml:space="preserve">https://thecybersec.gr/posts/microsoft-entra-architecture-guide-defender/
https://thecybersec.gr/posts/azure-kai-entra-to-themelio/
https://thecybersec.gr/posts/entra-connect-mandatory-upgrade-2026/</t>
  </si>
  <si>
    <t xml:space="preserve">13.γ</t>
  </si>
  <si>
    <t xml:space="preserve">Χορήγηση και ανάκληση δικαιωμάτων με least privilege, need to know και separation of duties.</t>
  </si>
  <si>
    <t xml:space="preserve">Microsoft Entra ID roles και ανάθεση πρόσβασης μέσω groups. Access reviews και entitlement management (Microsoft Entra ID Governance).</t>
  </si>
  <si>
    <t xml:space="preserve">Role assignments, group memberships, αποτελέσματα access reviews.</t>
  </si>
  <si>
    <t xml:space="preserve">Microsoft Entra ID Governance (access reviews και entitlement management)</t>
  </si>
  <si>
    <t xml:space="preserve">https://thecybersec.gr/posts/previews/ad-group-enforcement-cloud-sync/
https://thecybersec.gr/posts/entra-tenant-governance-ga/</t>
  </si>
  <si>
    <t xml:space="preserve">13.δ</t>
  </si>
  <si>
    <t xml:space="preserve">Περιορισμός των προνομιούχων λογαριασμών και των δικαιωμάτων διαχείρισης στο απολύτως απαραίτητο.</t>
  </si>
  <si>
    <t xml:space="preserve">Privileged Identity Management (just-in-time ενεργοποίηση ρόλων με έγκριση). Περιορισμός του αριθμού των Global Administrators. Phishing-resistant MFA για τους administrators.</t>
  </si>
  <si>
    <t xml:space="preserve">PIM: eligible και active assignments, audit history. Secure Score: recommendations για admin roles.</t>
  </si>
  <si>
    <t xml:space="preserve">Microsoft Entra ID P2 (Privileged Identity Management)</t>
  </si>
  <si>
    <t xml:space="preserve">https://thecybersec.gr/posts/secure-score-grc-part-0-intro/
https://thecybersec.gr/posts/secure-score-grc-part-1-anatomy/</t>
  </si>
  <si>
    <t xml:space="preserve">13.ε</t>
  </si>
  <si>
    <t xml:space="preserve">Προσαρμογή δικαιωμάτων πρόσβασης όταν αλλάζει ή διακόπτεται η απασχόληση.</t>
  </si>
  <si>
    <t xml:space="preserve">Lifecycle workflows (joiner, mover, leaver) στο Microsoft Entra ID Governance. Απενεργοποίηση λογαριασμού και revoke sessions.</t>
  </si>
  <si>
    <t xml:space="preserve">Entra audit logs: account disabled, sessions revoked. Αρχείο αποχωρήσεων HR.</t>
  </si>
  <si>
    <t xml:space="preserve">Microsoft Entra ID Governance (lifecycle workflows)</t>
  </si>
  <si>
    <t xml:space="preserve">13.στ</t>
  </si>
  <si>
    <t xml:space="preserve">Ισχυρές μέθοδοι ασφαλούς αυθεντικοποίησης, ανάλογες με την κρισιμότητα.</t>
  </si>
  <si>
    <t xml:space="preserve">Authentication methods policy και authentication strengths στο Entra ID: passkeys (FIDO2), Windows Hello for Business, certificate-based authentication. Token Protection. Password protection.</t>
  </si>
  <si>
    <t xml:space="preserve">Entra admin center: Authentication methods, Policies και User registration details.</t>
  </si>
  <si>
    <t xml:space="preserve">https://thecybersec.gr/posts/passkeys-by-default-telos-sms-voice-mfa/
https://thecybersec.gr/posts/entra-token-protection-bulk-enrollment-limitation/</t>
  </si>
  <si>
    <t xml:space="preserve">13.ζ</t>
  </si>
  <si>
    <t xml:space="preserve">Πολυπαραγοντική αυθεντικοποίηση (MFA) όπου απαιτείται με βάση την κρισιμότητα.</t>
  </si>
  <si>
    <t xml:space="preserve">Conditional Access με «Require multifactor authentication» ή «Require authentication strength», ανά εφαρμογή και επίπεδο κινδύνου.</t>
  </si>
  <si>
    <t xml:space="preserve">Conditional Access policies. Sign-in logs: authentication requirement. Secure Score: MFA recommendations.</t>
  </si>
  <si>
    <t xml:space="preserve">https://thecybersec.gr/posts/passkeys-by-default-telos-sms-voice-mfa/
https://thecybersec.gr/posts/global-secure-access/global-secure-access-meros-5-conditional-access/
https://thecybersec.gr/posts/secure-score-grc-part-0-intro/</t>
  </si>
  <si>
    <t xml:space="preserve">13.η</t>
  </si>
  <si>
    <t xml:space="preserve">Περιοδική αξιολόγηση και επικαιροποίηση πολιτικών και διαδικασιών ελέγχου πρόσβασης.</t>
  </si>
  <si>
    <t xml:space="preserve">Conditional Access insights and reporting. Access reviews.</t>
  </si>
  <si>
    <t xml:space="preserve">Ιστορικό αλλαγών Conditional Access (audit logs), αποτελέσματα access reviews.</t>
  </si>
  <si>
    <t xml:space="preserve">Microsoft Entra ID Governance ή Microsoft Entra ID P2 (access reviews)</t>
  </si>
  <si>
    <t xml:space="preserve">14.α</t>
  </si>
  <si>
    <t xml:space="preserve">Ασφαλής παραμετροποίηση υλικού, λογισμικού, υπηρεσιών και δικτύων</t>
  </si>
  <si>
    <t xml:space="preserve">Διαδικασίες και εργαλεία για την επιβολή ρυθμίσεων και παραμετροποιήσεων σε υλικό, λογισμικό, υπηρεσίες και δίκτυο.</t>
  </si>
  <si>
    <t xml:space="preserve">Microsoft Intune: configuration profiles, compliance policies, security baselines. Tenant configuration management στο Microsoft Entra για τις ρυθμίσεις του tenant.</t>
  </si>
  <si>
    <t xml:space="preserve">Intune: Devices, Configuration και Compliance, per-policy device status.</t>
  </si>
  <si>
    <t xml:space="preserve">https://thecybersec.gr/posts/entra-tenant-governance-ga/
https://thecybersec.gr/posts/new-features/secure-score-ai-readiness-tpm-vbs-hvci-laps/</t>
  </si>
  <si>
    <t xml:space="preserve">14.β</t>
  </si>
  <si>
    <t xml:space="preserve">Ασφαλής παραμετροποίηση (secure configuration) με πρότυπα κατασκευαστών ή ανεξάρτητων οργανισμών, και αρχές least functionality και least privilege.</t>
  </si>
  <si>
    <t xml:space="preserve">Security baselines στο Intune. Recommendations του Microsoft Secure Score. Security baselines assessment (π.χ. CIS) στο Defender Vulnerability Management. Attack surface reduction rules.</t>
  </si>
  <si>
    <t xml:space="preserve">Secure Score: βαθμολογία και recommendations. Intune: Security baselines, status ανά profile.</t>
  </si>
  <si>
    <t xml:space="preserve">Microsoft Defender Vulnerability Management (add-on ή standalone) για το security baselines assessment</t>
  </si>
  <si>
    <t xml:space="preserve">https://thecybersec.gr/posts/secure-score-grc-part-1-anatomy/
https://thecybersec.gr/posts/secure-score-grc-part-2-ecosystem/
https://thecybersec.gr/posts/secure-score-grc-part-3-operations/
https://thecybersec.gr/posts/new-features/secure-score-ai-readiness-tpm-vbs-hvci-laps/</t>
  </si>
  <si>
    <t xml:space="preserve">14.γ</t>
  </si>
  <si>
    <t xml:space="preserve">Αλλαγή των προεπιλεγμένων συνθηματικών (default passwords) κατά την εγκατάσταση.</t>
  </si>
  <si>
    <t xml:space="preserve">Windows LAPS για μοναδικό, εναλλασσόμενο κωδικό τοπικού διαχειριστή σε κάθε συσκευή Windows.</t>
  </si>
  <si>
    <t xml:space="preserve">Intune: Account protection, LAPS policy. Διαδικασία εγκατάστασης για δικτυακές και λοιπές συσκευές.</t>
  </si>
  <si>
    <t xml:space="preserve">Το Windows LAPS καλύπτει μόνο τον τοπικό διαχειριστή των Windows. Οι δικτυακές συσκευές, οι εφαρμογές και το OT δεν καλύπτονται από το Microsoft 365.</t>
  </si>
  <si>
    <t xml:space="preserve">https://thecybersec.gr/posts/new-features/secure-score-ai-readiness-tpm-vbs-hvci-laps/</t>
  </si>
  <si>
    <t xml:space="preserve">14.δ</t>
  </si>
  <si>
    <t xml:space="preserve">Περιοδική αξιολόγηση των διαδικασιών ασφαλούς παραμετροποίησης, όταν εμφανίζονται νέες απειλές ή νέες εκδόσεις.</t>
  </si>
  <si>
    <t xml:space="preserve">Νέα recommendations στο Secure Score και ανακοινώσεις στο Message center ως έναυσμα αναθεώρησης.</t>
  </si>
  <si>
    <t xml:space="preserve">Secure Score History. Αρχείο αναθεωρήσεων baselines.</t>
  </si>
  <si>
    <t xml:space="preserve">15.α</t>
  </si>
  <si>
    <t xml:space="preserve">Αρχές ασφαλούς ανάπτυξης εφαρμογών</t>
  </si>
  <si>
    <t xml:space="preserve">Απαιτήσεις ασφάλειας για τις εφαρμογές που αποκτά ή αναπτύσσει η οντότητα, από το στάδιο του σχεδιασμού.</t>
  </si>
  <si>
    <t xml:space="preserve">Δεν καλύπτεται από το Microsoft 365. Για εφαρμογές τρίτων που συνδέονται στο tenant: user consent settings και app governance στο Microsoft Defender for Cloud Apps.</t>
  </si>
  <si>
    <t xml:space="preserve">Προδιαγραφές ασφάλειας εφαρμογών.</t>
  </si>
  <si>
    <t xml:space="preserve">15.β</t>
  </si>
  <si>
    <t xml:space="preserve">Αρχές ασφαλούς κώδικα και αρχιτεκτονικής: security by design, security by default, least privilege, zero trust.</t>
  </si>
  <si>
    <t xml:space="preserve">Δεν καλύπτεται από το Microsoft 365. Αν αναπτύσσετε λογισμικό: DevOps security στο Microsoft Defender for Cloud και GitHub Advanced Security.</t>
  </si>
  <si>
    <t xml:space="preserve">Πρότυπα ανάπτυξης, αποτελέσματα code review.</t>
  </si>
  <si>
    <t xml:space="preserve">Microsoft Defender for Cloud, GitHub Advanced Security</t>
  </si>
  <si>
    <t xml:space="preserve">https://thecybersec.gr/posts/defender-demystified-series/defender-demystified-part-3-defender-for-cloud/</t>
  </si>
  <si>
    <t xml:space="preserve">15.γ</t>
  </si>
  <si>
    <t xml:space="preserve">Διαχωρισμός και προστασία των περιβαλλόντων ανάπτυξης, δοκιμών και παραγωγής.</t>
  </si>
  <si>
    <t xml:space="preserve">Δεν καλύπτεται από το Microsoft 365. Σε Azure: ξεχωριστά subscriptions ή resource groups ανά περιβάλλον, με ξεχωριστά δικαιώματα.</t>
  </si>
  <si>
    <t xml:space="preserve">Διάγραμμα περιβαλλόντων, δικαιώματα πρόσβασης ανά περιβάλλον.</t>
  </si>
  <si>
    <t xml:space="preserve">Συνδρομή Azure</t>
  </si>
  <si>
    <t xml:space="preserve">15.δ</t>
  </si>
  <si>
    <t xml:space="preserve">Δοκιμές και τεχνικοί έλεγχοι ασφάλειας στα στάδια ανάπτυξης και πριν από την παραγωγική λειτουργία.</t>
  </si>
  <si>
    <t xml:space="preserve">Δεν καλύπτεται από το Microsoft 365. Αν αναπτύσσετε λογισμικό: code scanning στο GitHub Advanced Security.</t>
  </si>
  <si>
    <t xml:space="preserve">Αναφορές δοκιμών ασφάλειας πριν από το go-live.</t>
  </si>
  <si>
    <t xml:space="preserve">GitHub Advanced Security</t>
  </si>
  <si>
    <t xml:space="preserve">16.α</t>
  </si>
  <si>
    <t xml:space="preserve">Διαχείριση αλλαγών</t>
  </si>
  <si>
    <t xml:space="preserve">Διαδικασίες διαχείρισης αλλαγών: αξιολόγηση αντικτύπου, κατηγοριοποίηση, πλάνο υλοποίησης, δοκιμές και αποδοχή.</t>
  </si>
  <si>
    <t xml:space="preserve">Σταδιακή εφαρμογή με pilot groups στο Intune. Report-only mode στο Conditional Access. Update rings και Windows Autopatch. Audit logs του Entra ID ως ίχνος των αλλαγών. Message center για τις αλλαγές του παρόχου.</t>
  </si>
  <si>
    <t xml:space="preserve">Αιτήματα αλλαγής. Entra audit logs. Intune: assignments ανά ring.</t>
  </si>
  <si>
    <t xml:space="preserve">https://thecybersec.gr/posts/global-secure-access/global-secure-access-client-windows-update-auto-upgrade/
https://thecybersec.gr/posts/entra-token-protection-bulk-enrollment-limitation/
https://thecybersec.gr/posts/entra-connect-mandatory-upgrade-2026/</t>
  </si>
  <si>
    <t xml:space="preserve">16.β</t>
  </si>
  <si>
    <t xml:space="preserve">Περιοδική αξιολόγηση και επικαιροποίηση των διαδικασιών διαχείρισης αλλαγών.</t>
  </si>
  <si>
    <t xml:space="preserve">17.α</t>
  </si>
  <si>
    <t xml:space="preserve">Διαχείριση και γνωστοποίηση ευπαθειών</t>
  </si>
  <si>
    <t xml:space="preserve">Διαδικασίες και ρόλοι για εντοπισμό, αξιολόγηση και αντιμετώπιση τεχνικών ευπαθειών.</t>
  </si>
  <si>
    <t xml:space="preserve">Microsoft Defender Vulnerability Management με remediation requests προς το Intune.</t>
  </si>
  <si>
    <t xml:space="preserve">Διαδικασία διαχείρισης ευπαθειών. Defender portal: Vulnerability management, Remediation.</t>
  </si>
  <si>
    <t xml:space="preserve">https://thecybersec.gr/posts/previews/vulnerability-remediation-agent-intune/</t>
  </si>
  <si>
    <t xml:space="preserve">17.β</t>
  </si>
  <si>
    <t xml:space="preserve">Τακτική λήψη και επεξεργασία πληροφοριών για ευπάθειες από κατάλληλες πηγές (αρχές, προμηθευτές, CSIRTs).</t>
  </si>
  <si>
    <t xml:space="preserve">Defender Vulnerability Management (Weaknesses, με CVE και threat context) και Threat analytics. Message center για ανακοινώσεις της Microsoft.</t>
  </si>
  <si>
    <t xml:space="preserve">Defender portal: Weaknesses, Threat analytics. Αρχείο ενημερώσεων από CSIRT.</t>
  </si>
  <si>
    <t xml:space="preserve">https://thecybersec.gr/posts/previews/vulnerability-remediation-agent-intune/
https://thecybersec.gr/posts/entra-connect-mandatory-upgrade-2026/</t>
  </si>
  <si>
    <t xml:space="preserve">17.γ</t>
  </si>
  <si>
    <t xml:space="preserve">Εγκατάσταση ενημερώσεων ασφάλειας σε εύλογο χρόνο. Τεκμηριωμένες εξαιρέσεις με αντισταθμιστικά μέτρα.</t>
  </si>
  <si>
    <t xml:space="preserve">Update rings και Windows Autopatch στο Intune. Exceptions με αιτιολόγηση στο Defender Vulnerability Management.</t>
  </si>
  <si>
    <t xml:space="preserve">Intune: Windows update reports. Defender portal: Remediation, Exceptions.</t>
  </si>
  <si>
    <t xml:space="preserve">https://thecybersec.gr/posts/global-secure-access/global-secure-access-client-windows-update-auto-upgrade/
https://thecybersec.gr/posts/entra-connect-mandatory-upgrade-2026/
https://thecybersec.gr/posts/previews/vulnerability-remediation-agent-intune/</t>
  </si>
  <si>
    <t xml:space="preserve">17.δ</t>
  </si>
  <si>
    <t xml:space="preserve">Δοκιμή των ενημερώσεων σε ελεγχόμενο περιβάλλον πριν από την παραγωγή, όπου απαιτείται.</t>
  </si>
  <si>
    <t xml:space="preserve">Pilot ring πριν από το broad ring, στα update rings του Intune ή στο Windows Autopatch.</t>
  </si>
  <si>
    <t xml:space="preserve">Intune: assignments ανά ring και deferral periods.</t>
  </si>
  <si>
    <t xml:space="preserve">https://thecybersec.gr/posts/global-secure-access/global-secure-access-client-windows-update-auto-upgrade/</t>
  </si>
  <si>
    <t xml:space="preserve">17.ε</t>
  </si>
  <si>
    <t xml:space="preserve">Περιοδικές σαρώσεις ευπαθειών με αυτοματοποιημένα εργαλεία και αναλυτική αναφορά.</t>
  </si>
  <si>
    <t xml:space="preserve">Συνεχής αξιολόγηση ευπαθειών από το Defender Vulnerability Management στις συσκευές που έχουν γίνει onboarding. Για την εξωτερική επιφάνεια: Microsoft Defender External Attack Surface Management. Για OT: Microsoft Defender for IoT.</t>
  </si>
  <si>
    <t xml:space="preserve">Defender portal: Vulnerability management dashboard και εξαγωγή αναφοράς.</t>
  </si>
  <si>
    <t xml:space="preserve">Microsoft Defender External Attack Surface Management, Microsoft Defender for IoT</t>
  </si>
  <si>
    <t xml:space="preserve">Το Defender Vulnerability Management καλύπτει τις συσκευές που έχουν γίνει onboarding. Ο δικτυακός εξοπλισμός χρειάζεται άλλο εργαλείο σάρωσης.</t>
  </si>
  <si>
    <t xml:space="preserve">17.στ</t>
  </si>
  <si>
    <t xml:space="preserve">Αποκατάσταση ευπαθειών σε εύλογο χρόνο με πλάνο προτεραιοποίησης. Τεκμηρίωση όσων δεν αποκαθίστανται.</t>
  </si>
  <si>
    <t xml:space="preserve">Security recommendations με προτεραιοποίηση (exposure score) και remediation tracking στο Defender Vulnerability Management. Exceptions με αιτιολόγηση.</t>
  </si>
  <si>
    <t xml:space="preserve">Defender portal: Recommendations, Remediation, Exceptions.</t>
  </si>
  <si>
    <t xml:space="preserve">https://thecybersec.gr/posts/previews/vulnerability-remediation-agent-intune/
https://thecybersec.gr/posts/secure-score-grc-part-3-operations/</t>
  </si>
  <si>
    <t xml:space="preserve">17.ζ</t>
  </si>
  <si>
    <t xml:space="preserve">Διαδικασία γνωστοποίησης μη δημόσια γνωστών ευπαθειών στο αρμόδιο CSIRT.</t>
  </si>
  <si>
    <t xml:space="preserve">Διαδικασία γνωστοποίησης, αρχείο αναφορών προς CSIRT.</t>
  </si>
  <si>
    <t xml:space="preserve">18.1.α</t>
  </si>
  <si>
    <t xml:space="preserve">Αξιολόγηση της αποτελεσματικότητας των μέτρων διαχείρισης κινδύνων κυβερνοασφάλειας</t>
  </si>
  <si>
    <t xml:space="preserve">Πολιτική και διαδικασίες για τη διενέργεια ελέγχων κυβερνοασφάλειας (πεδίο, συχνότητα, είδος).</t>
  </si>
  <si>
    <t xml:space="preserve">Εγκεκριμένη πολιτική διενέργειας ελέγχων.</t>
  </si>
  <si>
    <t xml:space="preserve">18.1.β</t>
  </si>
  <si>
    <t xml:space="preserve">Εξωτερικοί έλεγχοι παρείσδυσης (external penetration tests) τουλάχιστον ετησίως ή μετά από σοβαρό περιστατικό.</t>
  </si>
  <si>
    <t xml:space="preserve">Δεν καλύπτεται από ρύθμιση. Διενεργείται από εξειδικευμένο ελεγκτή.</t>
  </si>
  <si>
    <t xml:space="preserve">Αναφορά penetration test.</t>
  </si>
  <si>
    <t xml:space="preserve">18.1.γ</t>
  </si>
  <si>
    <t xml:space="preserve">Αποκατάσταση των ευρημάτων των εξωτερικών ελέγχων και επικύρωση των διορθωτικών μέτρων.</t>
  </si>
  <si>
    <t xml:space="preserve">Όσα ευρήματα αφορούν ρυθμίσεις του Microsoft 365 παρακολουθούνται ως recommendations στο Secure Score ή στο Defender Vulnerability Management.</t>
  </si>
  <si>
    <t xml:space="preserve">Πλάνο αποκατάστασης και αναφορά επανελέγχου.</t>
  </si>
  <si>
    <t xml:space="preserve">18.1.δ</t>
  </si>
  <si>
    <t xml:space="preserve">Ετήσια αυτοαξιολόγηση με τον Οδηγό της Εθνικής Αρχής Κυβερνοασφάλειας και αποστολή αποτελεσμάτων με πλάνο διορθωτικών ενεργειών.</t>
  </si>
  <si>
    <t xml:space="preserve">Εξαγωγές από Secure Score και Compliance Manager ως τεκμήρια για τις απαντήσεις της αυτοαξιολόγησης.</t>
  </si>
  <si>
    <t xml:space="preserve">Υποβληθείσα αυτοαξιολόγηση και πλάνο διορθωτικών ενεργειών.</t>
  </si>
  <si>
    <t xml:space="preserve">18.2.α</t>
  </si>
  <si>
    <t xml:space="preserve">Εσωτερικοί έλεγχοι παρείσδυσης (internal penetration tests) τουλάχιστον ετησίως ή μετά από σοβαρό περιστατικό.</t>
  </si>
  <si>
    <t xml:space="preserve">Αναφορά internal penetration test.</t>
  </si>
  <si>
    <t xml:space="preserve">18.2.β</t>
  </si>
  <si>
    <t xml:space="preserve">Αποκατάσταση των ευρημάτων των εσωτερικών ελέγχων και επικύρωση των διορθωτικών μέτρων.</t>
  </si>
  <si>
    <t xml:space="preserve">Όσα ευρήματα αφορούν το Active Directory και τις ταυτότητες παρακολουθούνται στα security posture assessments του Microsoft Defender for Identity και στο Secure Score.</t>
  </si>
  <si>
    <t xml:space="preserve">https://thecybersec.gr/posts/generally-available/investigate-ad-domain-defender-identity/
https://thecybersec.gr/posts/secure-score-grc-part-3-operations/</t>
  </si>
  <si>
    <t xml:space="preserve">19.α</t>
  </si>
  <si>
    <t xml:space="preserve">Ασφάλεια δικτύων</t>
  </si>
  <si>
    <t xml:space="preserve">Γραπτή πολιτική και διαδικασίες για την προστασία δικτύων και δικτυακών συσκευών.</t>
  </si>
  <si>
    <t xml:space="preserve">Εγκεκριμένη πολιτική ασφάλειας δικτύων.</t>
  </si>
  <si>
    <t xml:space="preserve">19.β</t>
  </si>
  <si>
    <t xml:space="preserve">Τείχη προστασίας (firewalls) και, ανάλογα με την κρισιμότητα, IDS/IPS ή WAF.</t>
  </si>
  <si>
    <t xml:space="preserve">Τα περιμετρικά firewalls είναι εκτός Microsoft 365. Το Microsoft 365 συμπληρώνει με Windows Firewall μέσω Intune και με Microsoft Entra Internet Access (web content filtering) ως Secure Web Gateway. Για workloads σε Azure: Azure Firewall και Azure Web Application Firewall.</t>
  </si>
  <si>
    <t xml:space="preserve">Ρυθμίσεις firewall. Intune: Endpoint security, Firewall. Global Secure Access: security profiles.</t>
  </si>
  <si>
    <t xml:space="preserve">Azure Firewall, Azure WAF (μόνο για workloads σε Azure)</t>
  </si>
  <si>
    <t xml:space="preserve">https://thecybersec.gr/posts/global-secure-access/global-secure-access-meros-3-internet-access-profile/
https://thecybersec.gr/posts/global-secure-access/global-secure-access-meros-1-ti-einai-sse/</t>
  </si>
  <si>
    <t xml:space="preserve">19.γ</t>
  </si>
  <si>
    <t xml:space="preserve">Κανόνες ασφαλούς σύνδεσης, αυθεντικοποίησης και εξουσιοδότησης για την πρόσβαση στο δίκτυο και στις δικτυακές υπηρεσίες.</t>
  </si>
  <si>
    <t xml:space="preserve">Global Secure Access με Conditional Access (compliant network check) και per-app πρόσβαση με Microsoft Entra Private Access.</t>
  </si>
  <si>
    <t xml:space="preserve">Conditional Access policies με Global Secure Access. Traffic logs.</t>
  </si>
  <si>
    <t xml:space="preserve">https://thecybersec.gr/posts/global-secure-access/global-secure-access-meros-5-conditional-access/
https://thecybersec.gr/posts/global-secure-access/global-secure-access-meros-4-private-access-profile/</t>
  </si>
  <si>
    <t xml:space="preserve">19.δ</t>
  </si>
  <si>
    <t xml:space="preserve">Αποτροπή σύνδεσης μη εξουσιοδοτημένων συσκευών στο εσωτερικό δίκτυο.</t>
  </si>
  <si>
    <t xml:space="preserve">Το Network Access Control (802.1X) δεν καλύπτεται από προϊόντα Microsoft. Το Intune δίνει device compliance και πιστοποιητικά συσκευών για το 802.1X. Conditional Access με «Require compliant device» για τους πόρους.</t>
  </si>
  <si>
    <t xml:space="preserve">Ρυθμίσεις NAC. Intune: compliance policies. Conditional Access policies.</t>
  </si>
  <si>
    <t xml:space="preserve">19.ε</t>
  </si>
  <si>
    <t xml:space="preserve">Διαχωρισμός του δικτύου σε υποδίκτυα ή ζώνες (network segmentation) με βάση την κρισιμότητα.</t>
  </si>
  <si>
    <t xml:space="preserve">Το segmentation είναι θέμα δικτυακής υποδομής, εκτός Microsoft 365. Το Microsoft Entra Private Access δίνει per-app πρόσβαση αντί για πρόσβαση σε ολόκληρο το δίκτυο.</t>
  </si>
  <si>
    <t xml:space="preserve">Διάγραμμα δικτύου με ζώνες. Private Access: application segments.</t>
  </si>
  <si>
    <t xml:space="preserve">https://thecybersec.gr/posts/global-secure-access/global-secure-access-meros-4-private-access-profile/</t>
  </si>
  <si>
    <t xml:space="preserve">19.στ</t>
  </si>
  <si>
    <t xml:space="preserve">Φιλτράρισμα της κίνησης μεταξύ των υποδικτύων, με βάση τις απαιτήσεις κάθε ζώνης.</t>
  </si>
  <si>
    <t xml:space="preserve">Εκτός Microsoft 365 (firewall rules μεταξύ ζωνών). Συμπληρωματικά, Windows Firewall rules μέσω Intune στα endpoints.</t>
  </si>
  <si>
    <t xml:space="preserve">Κανόνες firewall μεταξύ ζωνών.</t>
  </si>
  <si>
    <t xml:space="preserve">19.ζ</t>
  </si>
  <si>
    <t xml:space="preserve">Ισχυρός έλεγχος πρόσβασης και αυθεντικοποίηση για τις απομακρυσμένες συνδέσεις, και για προμηθευτές.</t>
  </si>
  <si>
    <t xml:space="preserve">Microsoft Entra Private Access με Conditional Access (MFA, compliant device) ως αντικαταστάτης του VPN. Conditional Access για external users.</t>
  </si>
  <si>
    <t xml:space="preserve">Conditional Access policies για remote access. Global Secure Access: traffic logs.</t>
  </si>
  <si>
    <t xml:space="preserve">https://thecybersec.gr/posts/global-secure-access/global-secure-access-meros-4-private-access-profile/
https://thecybersec.gr/posts/global-secure-access/global-secure-access-meros-5-conditional-access/
https://thecybersec.gr/posts/global-secure-access/global-secure-access-meros-1-ti-einai-sse/</t>
  </si>
  <si>
    <t xml:space="preserve">19.η</t>
  </si>
  <si>
    <t xml:space="preserve">Περιορισμός ανοικτών θυρών, πρωτοκόλλων και δικτυακών υπηρεσιών στο απολύτως απαραίτητο.</t>
  </si>
  <si>
    <t xml:space="preserve">Windows Firewall rules μέσω Intune. Recommendations του Secure Score για παλαιά πρωτόκολλα (π.χ. block legacy authentication). Εντοπισμός internet-facing συσκευών στο Defender for Endpoint.</t>
  </si>
  <si>
    <t xml:space="preserve">Αποτελέσματα port scanning. Secure Score recommendations. Intune: Firewall policies.</t>
  </si>
  <si>
    <t xml:space="preserve">Οι ανοικτές θύρες στον δικτυακό εξοπλισμό δεν καλύπτονται από το Microsoft 365.</t>
  </si>
  <si>
    <t xml:space="preserve">https://thecybersec.gr/posts/secure-score-grc-part-1-anatomy/</t>
  </si>
  <si>
    <t xml:space="preserve">19.θ</t>
  </si>
  <si>
    <t xml:space="preserve">Βέλτιστες πρακτικές για την ασφάλεια του DNS και την ασφαλή δρομολόγηση.</t>
  </si>
  <si>
    <t xml:space="preserve">Network protection στο Defender for Endpoint και FQDN/web content filtering στο Microsoft Entra Internet Access. SPF, DKIM και DMARC για τα email domains. DNSSEC και ασφάλεια δρομολόγησης είναι εκτός Microsoft 365.</t>
  </si>
  <si>
    <t xml:space="preserve">DNS records (SPF, DKIM, DMARC). Global Secure Access: filtering policies.</t>
  </si>
  <si>
    <t xml:space="preserve">https://thecybersec.gr/posts/global-secure-access/global-secure-access-meros-3-internet-access-profile/
https://thecybersec.gr/posts/global-secure-access/global-secure-access-meros-2-microsoft-traffic-profile/</t>
  </si>
  <si>
    <t xml:space="preserve">19.ι</t>
  </si>
  <si>
    <t xml:space="preserve">Προστασία της διαθεσιμότητας των κρίσιμων υπηρεσιών.</t>
  </si>
  <si>
    <t xml:space="preserve">Δεν καλύπτεται από το Microsoft 365 για τις δικές σας υπηρεσίες. Για υπηρεσίες σε Azure: Azure DDoS Protection. Για τις υπηρεσίες του Microsoft 365 ισχύουν τα SLA της Microsoft.</t>
  </si>
  <si>
    <t xml:space="preserve">Μέτρα προστασίας DDoS, SLA παρόχων.</t>
  </si>
  <si>
    <t xml:space="preserve">Azure DDoS Protection (μόνο για υπηρεσίες σε Azure)</t>
  </si>
  <si>
    <t xml:space="preserve">19.ια</t>
  </si>
  <si>
    <t xml:space="preserve">Περιοδική αξιολόγηση και επικαιροποίηση πολιτικών και διαδικασιών ασφάλειας δικτύων.</t>
  </si>
  <si>
    <t xml:space="preserve">20.α</t>
  </si>
  <si>
    <t xml:space="preserve">Προστασία από κακόβουλο λογισμικό</t>
  </si>
  <si>
    <t xml:space="preserve">Τεχνολογίες ανίχνευσης και εξουδετέρωσης κακόβουλου λογισμικού σε σταθμούς εργασίας, διακομιστές και δικτυακές συσκευές, με αυτόματες ενημερώσεις.</t>
  </si>
  <si>
    <t xml:space="preserve">Microsoft Defender Antivirus και Microsoft Defender for Endpoint (cloud-delivered protection, αυτόματα security intelligence updates, tamper protection).</t>
  </si>
  <si>
    <t xml:space="preserve">Defender portal: Device health, Microsoft Defender Antivirus health report.</t>
  </si>
  <si>
    <t xml:space="preserve">Οι δικτυακές συσκευές δεν καλύπτονται από το Microsoft Defender for Endpoint.</t>
  </si>
  <si>
    <t xml:space="preserve">https://thecybersec.gr/posts/microsoft-defender-oikogeneia-praktikos-odigos/
https://thecybersec.gr/posts/defender-demystified-series/defender-demystified-part-2-four-workloads/
https://thecybersec.gr/posts/microsoft-defender-air-automated-investigation-response/</t>
  </si>
  <si>
    <t xml:space="preserve">20.β</t>
  </si>
  <si>
    <t xml:space="preserve">Έλεγχος της εκτέλεσης εφαρμογών και ανίχνευση μη εξουσιοδοτημένου λογισμικού.</t>
  </si>
  <si>
    <t xml:space="preserve">App Control for Business (πρώην WDAC) μέσω Intune και attack surface reduction rules. Software inventory και block vulnerable applications στο Defender Vulnerability Management.</t>
  </si>
  <si>
    <t xml:space="preserve">Intune: App Control policies, ASR rules report. Defender portal: Software inventory.</t>
  </si>
  <si>
    <t xml:space="preserve">Microsoft Defender Vulnerability Management (add-on ή standalone) για το block vulnerable applications</t>
  </si>
  <si>
    <t xml:space="preserve">20.γ</t>
  </si>
  <si>
    <t xml:space="preserve">Φιλτράρισμα και έλεγχος των μηνυμάτων ηλεκτρονικού ταχυδρομείου για κακόβουλα ή ανεπιθύμητα μηνύματα.</t>
  </si>
  <si>
    <t xml:space="preserve">Exchange Online Protection και Microsoft Defender for Office 365: preset security policies, anti-phishing, Safe Links, Safe Attachments.</t>
  </si>
  <si>
    <t xml:space="preserve">Defender portal: Email &amp; collaboration, Threat policies. Threat protection status report.</t>
  </si>
  <si>
    <t xml:space="preserve">https://thecybersec.gr/posts/new-features/mdo-encrypted-attachment-protection-mc1440701/
https://thecybersec.gr/posts/new-features/prompt-injection-protection-defender-office-365/
https://thecybersec.gr/posts/generally-available/mdo-mark-and-notify-localization/
https://thecybersec.gr/posts/defender-demystified-series/defender-demystified-part-2-four-workloads/</t>
  </si>
  <si>
    <t xml:space="preserve">20.δ</t>
  </si>
  <si>
    <t xml:space="preserve">Χρήση μόνο υποστηριζόμενων browsers, τακτική ενημέρωσή τους και περιορισμός των επεκτάσεων τρίτων.</t>
  </si>
  <si>
    <t xml:space="preserve">Πολιτικές Microsoft Edge μέσω Intune (ενημερώσεις, allow list και block list επεκτάσεων). Browser extensions assessment στο Defender Vulnerability Management.</t>
  </si>
  <si>
    <t xml:space="preserve">Intune: Settings catalog, Microsoft Edge policies. Defender portal: Browser extensions.</t>
  </si>
  <si>
    <t xml:space="preserve">Microsoft Defender Vulnerability Management (add-on ή standalone) για το browser extensions assessment</t>
  </si>
  <si>
    <t xml:space="preserve">20.ε</t>
  </si>
  <si>
    <t xml:space="preserve">Φιλτράρισμα που εμποδίζει τη σύνδεση με γνωστά κακόβουλα domains και ιστοτόπους.</t>
  </si>
  <si>
    <t xml:space="preserve">Network protection, web content filtering και SmartScreen στο Defender for Endpoint. Web content filtering στο Microsoft Entra Internet Access.</t>
  </si>
  <si>
    <t xml:space="preserve">Defender portal: Web protection report. Global Secure Access: traffic logs.</t>
  </si>
  <si>
    <t xml:space="preserve">https://thecybersec.gr/posts/global-secure-access/global-secure-access-meros-3-internet-access-profile/
https://thecybersec.gr/posts/global-secure-access/global-secure-access-meros-5-conditional-access/</t>
  </si>
  <si>
    <t xml:space="preserve">21.α</t>
  </si>
  <si>
    <t xml:space="preserve">Εκπαίδευση και ευαισθητοποίηση σε θέματα κυβερνοασφάλειας</t>
  </si>
  <si>
    <t xml:space="preserve">Περιοδικά προγράμματα εκπαίδευσης και ευαισθητοποίησης για όλο το προσωπικό και τη διοίκηση, με συγκεκριμένη ελάχιστη θεματολογία.</t>
  </si>
  <si>
    <t xml:space="preserve">Attack simulation training στο Microsoft Defender for Office 365 Plan 2 (προσομοιώσεις phishing και εκπαιδευτικές ενότητες). Κουμπί αναφοράς ύποπτων μηνυμάτων και αναφορά από το Teams.</t>
  </si>
  <si>
    <t xml:space="preserve">Defender portal: Attack simulation training, Reports (training completion). Βεβαιώσεις εκπαίδευσης.</t>
  </si>
  <si>
    <t xml:space="preserve">Microsoft Defender for Office 365 Plan 2</t>
  </si>
  <si>
    <t xml:space="preserve">Το Attack simulation training δεν καλύπτει όλη τη θεματολογία της περίπτωσης α (π.χ. ασφάλεια οικιακού δικτύου, αντίγραφα ασφαλείας). Τα υπόλοιπα θέματα θέλουν ξεχωριστό εκπαιδευτικό υλικό.</t>
  </si>
  <si>
    <t xml:space="preserve">https://thecybersec.gr/posts/generally-available/mdo-mark-and-notify-localization/
https://thecybersec.gr/posts/new-features/report-a-call-report-a-meeting-teams-security-reporting/</t>
  </si>
  <si>
    <t xml:space="preserve">21.β</t>
  </si>
  <si>
    <t xml:space="preserve">Εξειδικευμένη εκπαίδευση για το τεχνικό προσωπικό, ανάλογα με τον ρόλο του.</t>
  </si>
  <si>
    <t xml:space="preserve">Δεν καλύπτεται από ρύθμιση. Πηγές: Microsoft Learn και πιστοποιήσεις ασφάλειας.</t>
  </si>
  <si>
    <t xml:space="preserve">Πλάνο εκπαίδευσης τεχνικού προσωπικού, πιστοποιητικά.</t>
  </si>
  <si>
    <t xml:space="preserve">21.γ</t>
  </si>
  <si>
    <t xml:space="preserve">Αξιολόγηση και επικαιροποίηση των προγραμμάτων εκπαίδευσης.</t>
  </si>
  <si>
    <t xml:space="preserve">Μετρικές του Attack simulation training (compromise rate, repeat offenders) ως βάση για την αναθεώρηση.</t>
  </si>
  <si>
    <t xml:space="preserve">Αναφορές προσομοιώσεων ανά περίοδο.</t>
  </si>
  <si>
    <t xml:space="preserve">22.α</t>
  </si>
  <si>
    <t xml:space="preserve">Χρήση κρυπτογραφίας</t>
  </si>
  <si>
    <t xml:space="preserve">Γραπτή πολιτική και διαδικασίες κρυπτογραφίας, σύμφωνες με το σχήμα ταξινόμησης.</t>
  </si>
  <si>
    <t xml:space="preserve">Εγκεκριμένη πολιτική κρυπτογράφησης δεδομένων και επικοινωνιών.</t>
  </si>
  <si>
    <t xml:space="preserve">22.β</t>
  </si>
  <si>
    <t xml:space="preserve">Κρυπτογράφηση των δεδομένων αυξημένης κρισιμότητας σε αποθήκευση (encryption at rest): τερματικά, διακομιστές, αφαιρούμενα μέσα, εφαρμογές, βάσεις δεδομένων.</t>
  </si>
  <si>
    <t xml:space="preserve">BitLocker μέσω Intune στα endpoints και BitLocker To Go στα αφαιρούμενα μέσα. Sensitivity labels με κρυπτογράφηση στο Microsoft Purview. Service encryption στο Microsoft 365. Για Windows Servers: BitLocker. Για SQL Server: Transparent Data Encryption.</t>
  </si>
  <si>
    <t xml:space="preserve">Intune: Encryption report. Purview: labels με encryption settings.</t>
  </si>
  <si>
    <t xml:space="preserve">Οι διακομιστές και οι βάσεις δεδομένων άλλων κατασκευαστών δεν καλύπτονται από προϊόντα Microsoft.</t>
  </si>
  <si>
    <t xml:space="preserve">https://thecybersec.gr/posts/new-features/secure-score-ai-readiness-tpm-vbs-hvci-laps/
https://thecybersec.gr/posts/purview-autolabeling-500k-scale-increase/</t>
  </si>
  <si>
    <t xml:space="preserve">22.γ</t>
  </si>
  <si>
    <t xml:space="preserve">Κρυπτογράφηση των δεδομένων αυξημένης κρισιμότητας κατά τη μεταφορά (encryption in transit).</t>
  </si>
  <si>
    <t xml:space="preserve">TLS στις υπηρεσίες του Microsoft 365. Microsoft Purview Message Encryption για email. Κρυπτογραφημένα tunnels στο Global Secure Access.</t>
  </si>
  <si>
    <t xml:space="preserve">Ρυθμίσεις connectors στο Exchange Online. Mail flow rules για κρυπτογράφηση.</t>
  </si>
  <si>
    <t xml:space="preserve">https://thecybersec.gr/posts/global-secure-access/global-secure-access-meros-2-microsoft-traffic-profile/
https://thecybersec.gr/posts/global-secure-access/global-secure-access-meros-4-private-access-profile/</t>
  </si>
  <si>
    <t xml:space="preserve">22.δ</t>
  </si>
  <si>
    <t xml:space="preserve">Διαδικασίες για αλγορίθμους, πρωτόκολλα και διαχείριση κρυπτογραφικών κλειδιών και πιστοποιητικών.</t>
  </si>
  <si>
    <t xml:space="preserve">Certificate profiles στο Intune. Microsoft Cloud PKI για την έκδοση πιστοποιητικών. Customer Key στο Microsoft Purview για όσους διαχειρίζονται δικά τους κλειδιά.</t>
  </si>
  <si>
    <t xml:space="preserve">Διαδικασία διαχείρισης κλειδιών. Intune: certificate profiles.</t>
  </si>
  <si>
    <t xml:space="preserve">Microsoft Cloud PKI (πρόσθετο του Intune), Customer Key (Microsoft 365 E5)</t>
  </si>
  <si>
    <t xml:space="preserve">22.ε</t>
  </si>
  <si>
    <t xml:space="preserve">Περιοδική αξιολόγηση και επικαιροποίηση των διαδικασιών κρυπτογραφίας.</t>
  </si>
  <si>
    <t xml:space="preserve">23.α</t>
  </si>
  <si>
    <t xml:space="preserve">Φυσική και περιβαλλοντική ασφάλεια</t>
  </si>
  <si>
    <t xml:space="preserve">Γραπτή πολιτική και διαδικασίες φυσικού ελέγχου πρόσβασης και προστασίας από φυσικούς και περιβαλλοντικούς κινδύνους.</t>
  </si>
  <si>
    <t xml:space="preserve">Εκτός Microsoft 365. Για τα δεδομένα που φιλοξενούνται στο Microsoft 365, οι εκθέσεις ελέγχου των datacenters της Microsoft βρίσκονται στο Service Trust Portal.</t>
  </si>
  <si>
    <t xml:space="preserve">Εγκεκριμένη πολιτική φυσικής και περιβαλλοντικής ασφάλειας.</t>
  </si>
  <si>
    <t xml:space="preserve">23.β</t>
  </si>
  <si>
    <t xml:space="preserve">Μέτρα φυσικής ασφάλειας και επίβλεψης στην περίμετρο και εσωτερικές ζώνες προστασίας.</t>
  </si>
  <si>
    <t xml:space="preserve">Εκτός Microsoft 365.</t>
  </si>
  <si>
    <t xml:space="preserve">Σχέδιο ζωνών, συστήματα επιτήρησης.</t>
  </si>
  <si>
    <t xml:space="preserve">23.γ</t>
  </si>
  <si>
    <t xml:space="preserve">Περιορισμός της φυσικής πρόσβασης στους χώρους κρίσιμων συστημάτων σε εξουσιοδοτημένο προσωπικό, με ταυτοποίηση και καταγραφή.</t>
  </si>
  <si>
    <t xml:space="preserve">Αρχεία πρόσβασης στο computer room.</t>
  </si>
  <si>
    <t xml:space="preserve">23.δ</t>
  </si>
  <si>
    <t xml:space="preserve">Προστασία από φυσικούς και περιβαλλοντικούς κινδύνους (πυρκαγιά, πλημμύρα, εγκληματική δραστηριότητα).</t>
  </si>
  <si>
    <t xml:space="preserve">Πυρανίχνευση, πυρόσβεση, συναγερμός.</t>
  </si>
  <si>
    <t xml:space="preserve">23.ε</t>
  </si>
  <si>
    <t xml:space="preserve">Προστασία και επίβλεψη των μέσων υποστήριξης (ηλεκτρισμός, νερό, εξαερισμός, κλιματισμός).</t>
  </si>
  <si>
    <t xml:space="preserve">UPS, γεννήτρια, αρχεία συντήρησης.</t>
  </si>
  <si>
    <t xml:space="preserve">23.στ</t>
  </si>
  <si>
    <t xml:space="preserve">Περιοδική αξιολόγηση και επικαιροποίηση της πολιτικής και των διαδικασιών φυσικής ασφάλειας.</t>
  </si>
  <si>
    <t xml:space="preserve">24.α</t>
  </si>
  <si>
    <t xml:space="preserve">Διαχείριση περιστατικών κυβερνοασφάλειας</t>
  </si>
  <si>
    <t xml:space="preserve">Γραπτή πολιτική διαχείρισης περιστατικών: ρόλοι και διαδικασίες αναφοράς στις αρχές, και πλάνο ανίχνευσης, ανάλυσης, απόκρισης και ανάκαμψης.</t>
  </si>
  <si>
    <t xml:space="preserve">Incidents queue του Microsoft Defender XDR ως το επιχειρησιακό εργαλείο του πλάνου. Automated investigation and response. Unified response actions για ταυτότητες.</t>
  </si>
  <si>
    <t xml:space="preserve">Εγκεκριμένη πολιτική και πλάνο. Defender portal: Incidents, Action center.</t>
  </si>
  <si>
    <t xml:space="preserve">https://thecybersec.gr/posts/microsoft-defender-air-automated-investigation-response/
https://thecybersec.gr/posts/new-features/defender-xdr-unified-response-actions-identity-accounts/
https://thecybersec.gr/posts/microsoft-defender-xdr-full-tutorial-ciso/</t>
  </si>
  <si>
    <t xml:space="preserve">24.β</t>
  </si>
  <si>
    <t xml:space="preserve">Ορισμός τουλάχιστον ενός υπαλλήλου που συντονίζει (ή επιβλέπει, αν υπάρχει εξωτερικός ανάδοχος) την απόκριση σε περιστατικά.</t>
  </si>
  <si>
    <t xml:space="preserve">Ανάθεση incidents σε συγκεκριμένο χρήστη στο Defender XDR.</t>
  </si>
  <si>
    <t xml:space="preserve">Απόφαση ορισμού. Defender portal: πεδίο «Assigned to» στα incidents.</t>
  </si>
  <si>
    <t xml:space="preserve">24.γ</t>
  </si>
  <si>
    <t xml:space="preserve">Καταγραφή δραστηριοτήτων (event logging) σε διακομιστές, δικτυακές συσκευές, συσκευές χρηστών, συστήματα και εφαρμογές, ιδίως για ευαίσθητα δεδομένα και προνομιούχους λογαριασμούς.</t>
  </si>
  <si>
    <t xml:space="preserve">Microsoft Purview Audit (unified audit log). Sign-in και audit logs του Entra ID. Telemetry του Defender for Endpoint. Sensors του Defender for Identity στους domain controllers. Audit history του PIM.</t>
  </si>
  <si>
    <t xml:space="preserve">Purview: Audit. Entra: Sign-in logs, Audit logs. Defender for Identity: sensor health.</t>
  </si>
  <si>
    <t xml:space="preserve">Microsoft Sentinel (για logs εκτός Microsoft 365)</t>
  </si>
  <si>
    <t xml:space="preserve">Οι δικτυακές συσκευές χρειάζονται συλλογή logs εκτός Microsoft 365, π.χ. με Microsoft Sentinel ή άλλο SIEM.</t>
  </si>
  <si>
    <t xml:space="preserve">https://thecybersec.gr/posts/new-features/defender-for-identity-health-issue-missing-windows-events/
https://thecybersec.gr/posts/new-features/defender-identity-health-alert-network-traffic/
https://thecybersec.gr/posts/new-features/defender-xdr-unified-identity-timeline/
https://thecybersec.gr/posts/secure-score-grc-part-3-operations/</t>
  </si>
  <si>
    <t xml:space="preserve">24.δ</t>
  </si>
  <si>
    <t xml:space="preserve">Συλλογή και τήρηση των καταγραφών για προκαθορισμένο χρόνο, με προστασία από μη εξουσιοδοτημένη πρόσβαση και παραποίηση.</t>
  </si>
  <si>
    <t xml:space="preserve">Audit log retention policies στο Microsoft Purview Audit. Microsoft Sentinel ή Log Analytics για μακρύτερη διατήρηση. Πρόσβαση στα logs μόνο με ρόλους.</t>
  </si>
  <si>
    <t xml:space="preserve">Purview: Audit retention policies. Ρυθμίσεις retention στο workspace.</t>
  </si>
  <si>
    <t xml:space="preserve">Microsoft Purview Audit (Premium) ή Microsoft Sentinel για μακρύτερη διατήρηση</t>
  </si>
  <si>
    <t xml:space="preserve">Ο χρόνος διατήρησης των logs εξαρτάται από τις άδειες και από την πολιτική κάθε οργανισμού. Η ΚΥΑ ζητά «προκαθορισμένη χρονική περίοδο»: ορίστε τη ρητά στην πολιτική σας και ρυθμίστε αντίστοιχα το audit log retention policy.</t>
  </si>
  <si>
    <t xml:space="preserve">24.ε</t>
  </si>
  <si>
    <t xml:space="preserve">Τακτικός έλεγχος των καταγραφών για ύποπτη δραστηριότητα. Κατάλληλα όρια και συνθήκες ειδοποίησης όταν ο έλεγχος είναι αυτοματοποιημένος.</t>
  </si>
  <si>
    <t xml:space="preserve">Alerts και incidents με συσχέτιση στο Defender XDR. Custom detection rules με advanced hunting (KQL). Anomaly detection policies στο Defender for Cloud Apps. Health alerts του Defender for Identity.</t>
  </si>
  <si>
    <t xml:space="preserve">Defender portal: Incidents, Custom detection rules, Alert tuning.</t>
  </si>
  <si>
    <t xml:space="preserve">https://thecybersec.gr/posts/microsoft-defender-air-automated-investigation-response/
https://thecybersec.gr/posts/new-features/defender-xdr-unified-identity-timeline/
https://thecybersec.gr/posts/teams-security-detection-report/
https://thecybersec.gr/posts/new-features/defender-identity-health-alert-network-traffic/
https://thecybersec.gr/posts/microsoft-defender-xdr-full-tutorial-ciso/</t>
  </si>
  <si>
    <t xml:space="preserve">24.στ</t>
  </si>
  <si>
    <t xml:space="preserve">Περιοδική αξιολόγηση και επικαιροποίηση της πολιτικής και των διαδικασιών απόκρισης.</t>
  </si>
  <si>
    <t xml:space="preserve">Ιστορικό αναθεωρήσεων, lessons learned.</t>
  </si>
  <si>
    <t xml:space="preserve">25.1.α</t>
  </si>
  <si>
    <t xml:space="preserve">Επιχειρησιακή συνέχεια και διαχείριση κρίσεων</t>
  </si>
  <si>
    <t xml:space="preserve">Λεπτομερές πλάνο επιχειρησιακής συνέχειας και ανάκαμψης από καταστροφή, με ελάχιστο περιεχόμενο.</t>
  </si>
  <si>
    <t xml:space="preserve">Εγκεκριμένο BCP και DRP.</t>
  </si>
  <si>
    <t xml:space="preserve">25.1.β</t>
  </si>
  <si>
    <t xml:space="preserve">Ανάλυση επιχειρηματικών επιπτώσεων (business impact analysis) και απαιτήσεις συνέχειας για τα συστήματα.</t>
  </si>
  <si>
    <t xml:space="preserve">Έκθεση BIA με RTO και RPO.</t>
  </si>
  <si>
    <t xml:space="preserve">25.1.γ</t>
  </si>
  <si>
    <t xml:space="preserve">Περιοδική αξιολόγηση και επικαιροποίηση του πλάνου.</t>
  </si>
  <si>
    <t xml:space="preserve">Ιστορικό αναθεωρήσεων, αποτελέσματα ασκήσεων.</t>
  </si>
  <si>
    <t xml:space="preserve">25.1.δ</t>
  </si>
  <si>
    <t xml:space="preserve">Γραπτή πολιτική και διαδικασίες για τη λήψη και ασφαλή διαχείριση αντιγράφων ασφαλείας.</t>
  </si>
  <si>
    <t xml:space="preserve">Εγκεκριμένη πολιτική αντιγράφων ασφαλείας.</t>
  </si>
  <si>
    <t xml:space="preserve">25.1.ε</t>
  </si>
  <si>
    <t xml:space="preserve">Αυτοματοποιημένη λήψη και τήρηση αντιγράφων ασφαλείας συστημάτων, εφαρμογών και δεδομένων, ανάλογα με την κρισιμότητα.</t>
  </si>
  <si>
    <t xml:space="preserve">Microsoft 365 Backup για Exchange Online, SharePoint και OneDrive. Azure Backup για διακομιστές. Το retention και το versioning δεν αποτελούν αντίγραφο ασφαλείας.</t>
  </si>
  <si>
    <t xml:space="preserve">Backup policies και αναφορές επιτυχίας.</t>
  </si>
  <si>
    <t xml:space="preserve">Microsoft 365 Backup (χρέωση με βάση τη χρήση), Azure Backup</t>
  </si>
  <si>
    <t xml:space="preserve">25.1.στ</t>
  </si>
  <si>
    <t xml:space="preserve">Έλεγχος φυσικής και λογικής πρόσβασης στα αντίγραφα ασφαλείας.</t>
  </si>
  <si>
    <t xml:space="preserve">Ξεχωριστοί ρόλοι διαχείρισης backup στο Entra ID, με PIM και MFA.</t>
  </si>
  <si>
    <t xml:space="preserve">Role assignments για το backup, audit logs.</t>
  </si>
  <si>
    <t xml:space="preserve">Η υλοποίηση εξαρτάται από τη λύση backup που χρησιμοποιείται.</t>
  </si>
  <si>
    <t xml:space="preserve">25.1.ζ</t>
  </si>
  <si>
    <t xml:space="preserve">Περιοδική δοκιμή επαναφοράς (restoration) δείγματος των αντιγράφων ασφαλείας.</t>
  </si>
  <si>
    <t xml:space="preserve">Οργανωτική διαδικασία, με το εργαλείο backup που χρησιμοποιείται.</t>
  </si>
  <si>
    <t xml:space="preserve">Πρακτικά δοκιμών επαναφοράς.</t>
  </si>
  <si>
    <t xml:space="preserve">25.2.α</t>
  </si>
  <si>
    <t xml:space="preserve">Διαδικασίες διαχείρισης κρίσεων για ιδιαίτερα σοβαρά περιστατικά (ρόλοι, κανάλια επικοινωνίας με αρχές και κοινό, διατήρηση ασφάλειας).</t>
  </si>
  <si>
    <t xml:space="preserve">Εγκεκριμένες διαδικασίες διαχείρισης κρίσεων.</t>
  </si>
  <si>
    <t xml:space="preserve">25.2.β</t>
  </si>
  <si>
    <t xml:space="preserve">Περιοδική αξιολόγηση και επικαιροποίηση των διαδικασιών διαχείρισης κρίσεων.</t>
  </si>
  <si>
    <t xml:space="preserve">Απαιτήσεις</t>
  </si>
  <si>
    <t xml:space="preserve">Δεν ξεκίνησε</t>
  </si>
  <si>
    <t xml:space="preserve">Σε εξέλιξη</t>
  </si>
  <si>
    <t xml:space="preserve">Υλοποιήθηκε</t>
  </si>
  <si>
    <t xml:space="preserve">Δεν εφαρμόζεται</t>
  </si>
  <si>
    <t xml:space="preserve">Χωρίς κατάσταση</t>
  </si>
  <si>
    <t xml:space="preserve">Σύνολο</t>
  </si>
</sst>
</file>

<file path=xl/styles.xml><?xml version="1.0" encoding="utf-8"?>
<styleSheet xmlns="http://schemas.openxmlformats.org/spreadsheetml/2006/main">
  <numFmts count="3">
    <numFmt numFmtId="164" formatCode="General"/>
    <numFmt numFmtId="165" formatCode="dd/mm/yyyy"/>
    <numFmt numFmtId="166" formatCode="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b val="true"/>
      <sz val="11"/>
      <color rgb="FF1F3864"/>
      <name val="Arial"/>
      <family val="0"/>
      <charset val="1"/>
    </font>
    <font>
      <b val="true"/>
      <sz val="10"/>
      <color rgb="FFFFFFFF"/>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center" vertical="top" textRotation="0" wrapText="true" indent="0" shrinkToFit="false"/>
      <protection locked="true" hidden="false"/>
    </xf>
    <xf numFmtId="166" fontId="6" fillId="0"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FFF2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12"/>
  </cols>
  <sheetData>
    <row r="1" customFormat="false" ht="17.35" hidden="false" customHeight="true" outlineLevel="0" collapsed="false">
      <c r="A1" s="1" t="s">
        <v>0</v>
      </c>
      <c r="B1" s="1"/>
    </row>
    <row r="2" customFormat="false" ht="23.85" hidden="false" customHeight="false" outlineLevel="0" collapsed="false">
      <c r="A2" s="2" t="s">
        <v>1</v>
      </c>
      <c r="B2" s="3" t="s">
        <v>2</v>
      </c>
    </row>
    <row r="3" customFormat="false" ht="15" hidden="false" customHeight="false" outlineLevel="0" collapsed="false">
      <c r="A3" s="2" t="s">
        <v>3</v>
      </c>
      <c r="B3" s="3" t="s">
        <v>4</v>
      </c>
    </row>
    <row r="4" customFormat="false" ht="15" hidden="false" customHeight="false" outlineLevel="0" collapsed="false">
      <c r="A4" s="2" t="s">
        <v>5</v>
      </c>
      <c r="B4" s="3" t="s">
        <v>6</v>
      </c>
    </row>
    <row r="5" customFormat="false" ht="23.85" hidden="false" customHeight="false" outlineLevel="0" collapsed="false">
      <c r="A5" s="2" t="s">
        <v>7</v>
      </c>
      <c r="B5" s="3" t="s">
        <v>8</v>
      </c>
    </row>
    <row r="6" customFormat="false" ht="15" hidden="false" customHeight="false" outlineLevel="0" collapsed="false">
      <c r="A6" s="2"/>
      <c r="B6" s="3"/>
    </row>
    <row r="7" customFormat="false" ht="15" hidden="false" customHeight="false" outlineLevel="0" collapsed="false">
      <c r="A7" s="4" t="s">
        <v>9</v>
      </c>
      <c r="B7" s="5"/>
    </row>
    <row r="8" customFormat="false" ht="23.85" hidden="false" customHeight="false" outlineLevel="0" collapsed="false">
      <c r="A8" s="2" t="s">
        <v>10</v>
      </c>
      <c r="B8" s="3" t="s">
        <v>11</v>
      </c>
    </row>
    <row r="9" customFormat="false" ht="23.85" hidden="false" customHeight="false" outlineLevel="0" collapsed="false">
      <c r="A9" s="2" t="s">
        <v>12</v>
      </c>
      <c r="B9" s="3" t="s">
        <v>13</v>
      </c>
    </row>
    <row r="10" customFormat="false" ht="23.85" hidden="false" customHeight="false" outlineLevel="0" collapsed="false">
      <c r="A10" s="2" t="s">
        <v>14</v>
      </c>
      <c r="B10" s="3" t="s">
        <v>15</v>
      </c>
    </row>
    <row r="11" customFormat="false" ht="23.85" hidden="false" customHeight="false" outlineLevel="0" collapsed="false">
      <c r="A11" s="2" t="s">
        <v>16</v>
      </c>
      <c r="B11" s="3" t="s">
        <v>17</v>
      </c>
    </row>
    <row r="12" customFormat="false" ht="15" hidden="false" customHeight="false" outlineLevel="0" collapsed="false">
      <c r="A12" s="2" t="s">
        <v>18</v>
      </c>
      <c r="B12" s="3" t="s">
        <v>19</v>
      </c>
    </row>
    <row r="13" customFormat="false" ht="15" hidden="false" customHeight="false" outlineLevel="0" collapsed="false">
      <c r="A13" s="2"/>
      <c r="B13" s="3"/>
    </row>
    <row r="14" customFormat="false" ht="15" hidden="false" customHeight="false" outlineLevel="0" collapsed="false">
      <c r="A14" s="4" t="s">
        <v>20</v>
      </c>
      <c r="B14" s="5"/>
    </row>
    <row r="15" customFormat="false" ht="15" hidden="false" customHeight="false" outlineLevel="0" collapsed="false">
      <c r="A15" s="2" t="s">
        <v>21</v>
      </c>
      <c r="B15" s="3" t="s">
        <v>22</v>
      </c>
    </row>
    <row r="16" customFormat="false" ht="15" hidden="false" customHeight="false" outlineLevel="0" collapsed="false">
      <c r="A16" s="2" t="s">
        <v>23</v>
      </c>
      <c r="B16" s="3" t="s">
        <v>24</v>
      </c>
    </row>
    <row r="17" customFormat="false" ht="23.85" hidden="false" customHeight="false" outlineLevel="0" collapsed="false">
      <c r="A17" s="2" t="s">
        <v>25</v>
      </c>
      <c r="B17" s="3" t="s">
        <v>26</v>
      </c>
    </row>
    <row r="18" customFormat="false" ht="15" hidden="false" customHeight="false" outlineLevel="0" collapsed="false">
      <c r="A18" s="2" t="s">
        <v>27</v>
      </c>
      <c r="B18" s="3" t="s">
        <v>28</v>
      </c>
    </row>
  </sheetData>
  <mergeCells count="1">
    <mergeCell ref="A1:B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8"/>
    <col collapsed="false" customWidth="true" hidden="false" outlineLevel="0" max="3" min="3" style="0" width="30"/>
    <col collapsed="false" customWidth="true" hidden="false" outlineLevel="0" max="4" min="4" style="0" width="16"/>
    <col collapsed="false" customWidth="true" hidden="false" outlineLevel="0" max="5" min="5" style="0" width="50"/>
    <col collapsed="false" customWidth="true" hidden="false" outlineLevel="0" max="6" min="6" style="0" width="16"/>
    <col collapsed="false" customWidth="true" hidden="false" outlineLevel="0" max="7" min="7" style="0" width="56"/>
    <col collapsed="false" customWidth="true" hidden="false" outlineLevel="0" max="8" min="8" style="0" width="42"/>
    <col collapsed="false" customWidth="true" hidden="false" outlineLevel="0" max="9" min="9" style="0" width="34"/>
    <col collapsed="false" customWidth="true" hidden="false" outlineLevel="0" max="10" min="10" style="0" width="40"/>
    <col collapsed="false" customWidth="true" hidden="false" outlineLevel="0" max="11" min="11" style="0" width="46"/>
    <col collapsed="false" customWidth="true" hidden="false" outlineLevel="0" max="12" min="12" style="0" width="16"/>
    <col collapsed="false" customWidth="true" hidden="false" outlineLevel="0" max="13" min="13" style="0" width="20"/>
    <col collapsed="false" customWidth="true" hidden="false" outlineLevel="0" max="14" min="14" style="0" width="36"/>
    <col collapsed="false" customWidth="true" hidden="false" outlineLevel="0" max="15" min="15" style="0" width="14"/>
    <col collapsed="false" customWidth="true" hidden="false" outlineLevel="0" max="16" min="16" style="0" width="36"/>
  </cols>
  <sheetData>
    <row r="1" customFormat="false" ht="31.5" hidden="false" customHeight="true" outlineLevel="0" collapsed="false">
      <c r="A1" s="6" t="s">
        <v>29</v>
      </c>
      <c r="B1" s="6" t="s">
        <v>30</v>
      </c>
      <c r="C1" s="6" t="s">
        <v>31</v>
      </c>
      <c r="D1" s="6" t="s">
        <v>32</v>
      </c>
      <c r="E1" s="6" t="s">
        <v>33</v>
      </c>
      <c r="F1" s="6" t="s">
        <v>34</v>
      </c>
      <c r="G1" s="6" t="s">
        <v>35</v>
      </c>
      <c r="H1" s="6" t="s">
        <v>36</v>
      </c>
      <c r="I1" s="6" t="s">
        <v>27</v>
      </c>
      <c r="J1" s="6" t="s">
        <v>37</v>
      </c>
      <c r="K1" s="6" t="s">
        <v>38</v>
      </c>
      <c r="L1" s="6" t="s">
        <v>12</v>
      </c>
      <c r="M1" s="6" t="s">
        <v>39</v>
      </c>
      <c r="N1" s="6" t="s">
        <v>40</v>
      </c>
      <c r="O1" s="6" t="s">
        <v>41</v>
      </c>
      <c r="P1" s="6" t="s">
        <v>42</v>
      </c>
    </row>
    <row r="2" customFormat="false" ht="46.25" hidden="false" customHeight="false" outlineLevel="0" collapsed="false">
      <c r="A2" s="7" t="s">
        <v>43</v>
      </c>
      <c r="B2" s="7" t="n">
        <v>4</v>
      </c>
      <c r="C2" s="8" t="s">
        <v>44</v>
      </c>
      <c r="D2" s="8" t="s">
        <v>45</v>
      </c>
      <c r="E2" s="8" t="s">
        <v>46</v>
      </c>
      <c r="F2" s="8" t="s">
        <v>23</v>
      </c>
      <c r="G2" s="8" t="s">
        <v>47</v>
      </c>
      <c r="H2" s="8" t="s">
        <v>48</v>
      </c>
      <c r="I2" s="8"/>
      <c r="J2" s="8"/>
      <c r="K2" s="8" t="s">
        <v>49</v>
      </c>
      <c r="L2" s="9"/>
      <c r="M2" s="10"/>
      <c r="N2" s="10"/>
      <c r="O2" s="11"/>
      <c r="P2" s="10"/>
    </row>
    <row r="3" customFormat="false" ht="46.25" hidden="false" customHeight="false" outlineLevel="0" collapsed="false">
      <c r="A3" s="7" t="s">
        <v>50</v>
      </c>
      <c r="B3" s="7" t="n">
        <v>4</v>
      </c>
      <c r="C3" s="8" t="s">
        <v>44</v>
      </c>
      <c r="D3" s="8" t="s">
        <v>45</v>
      </c>
      <c r="E3" s="8" t="s">
        <v>51</v>
      </c>
      <c r="F3" s="8" t="s">
        <v>23</v>
      </c>
      <c r="G3" s="8" t="s">
        <v>52</v>
      </c>
      <c r="H3" s="8" t="s">
        <v>53</v>
      </c>
      <c r="I3" s="8"/>
      <c r="J3" s="8"/>
      <c r="K3" s="8" t="s">
        <v>49</v>
      </c>
      <c r="L3" s="9"/>
      <c r="M3" s="10"/>
      <c r="N3" s="10"/>
      <c r="O3" s="11"/>
      <c r="P3" s="10"/>
    </row>
    <row r="4" customFormat="false" ht="35.05" hidden="false" customHeight="false" outlineLevel="0" collapsed="false">
      <c r="A4" s="7" t="s">
        <v>54</v>
      </c>
      <c r="B4" s="7" t="n">
        <v>5</v>
      </c>
      <c r="C4" s="8" t="s">
        <v>55</v>
      </c>
      <c r="D4" s="8" t="s">
        <v>45</v>
      </c>
      <c r="E4" s="8" t="s">
        <v>56</v>
      </c>
      <c r="F4" s="8" t="s">
        <v>25</v>
      </c>
      <c r="G4" s="8" t="s">
        <v>57</v>
      </c>
      <c r="H4" s="8" t="s">
        <v>58</v>
      </c>
      <c r="I4" s="8"/>
      <c r="J4" s="8"/>
      <c r="K4" s="8"/>
      <c r="L4" s="9"/>
      <c r="M4" s="10"/>
      <c r="N4" s="10"/>
      <c r="O4" s="11"/>
      <c r="P4" s="10"/>
    </row>
    <row r="5" customFormat="false" ht="46.25" hidden="false" customHeight="false" outlineLevel="0" collapsed="false">
      <c r="A5" s="7" t="s">
        <v>59</v>
      </c>
      <c r="B5" s="7" t="n">
        <v>5</v>
      </c>
      <c r="C5" s="8" t="s">
        <v>55</v>
      </c>
      <c r="D5" s="8" t="s">
        <v>45</v>
      </c>
      <c r="E5" s="8" t="s">
        <v>60</v>
      </c>
      <c r="F5" s="8" t="s">
        <v>23</v>
      </c>
      <c r="G5" s="8" t="s">
        <v>61</v>
      </c>
      <c r="H5" s="8" t="s">
        <v>62</v>
      </c>
      <c r="I5" s="8"/>
      <c r="J5" s="8"/>
      <c r="K5" s="8" t="s">
        <v>63</v>
      </c>
      <c r="L5" s="9"/>
      <c r="M5" s="10"/>
      <c r="N5" s="10"/>
      <c r="O5" s="11"/>
      <c r="P5" s="10"/>
    </row>
    <row r="6" customFormat="false" ht="46.25" hidden="false" customHeight="false" outlineLevel="0" collapsed="false">
      <c r="A6" s="7" t="s">
        <v>64</v>
      </c>
      <c r="B6" s="7" t="n">
        <v>5</v>
      </c>
      <c r="C6" s="8" t="s">
        <v>55</v>
      </c>
      <c r="D6" s="8" t="s">
        <v>45</v>
      </c>
      <c r="E6" s="8" t="s">
        <v>65</v>
      </c>
      <c r="F6" s="8" t="s">
        <v>23</v>
      </c>
      <c r="G6" s="8" t="s">
        <v>66</v>
      </c>
      <c r="H6" s="8" t="s">
        <v>67</v>
      </c>
      <c r="I6" s="8"/>
      <c r="J6" s="8"/>
      <c r="K6" s="8" t="s">
        <v>68</v>
      </c>
      <c r="L6" s="9"/>
      <c r="M6" s="10"/>
      <c r="N6" s="10"/>
      <c r="O6" s="11"/>
      <c r="P6" s="10"/>
    </row>
    <row r="7" customFormat="false" ht="35.05" hidden="false" customHeight="false" outlineLevel="0" collapsed="false">
      <c r="A7" s="7" t="s">
        <v>69</v>
      </c>
      <c r="B7" s="7" t="n">
        <v>5</v>
      </c>
      <c r="C7" s="8" t="s">
        <v>55</v>
      </c>
      <c r="D7" s="8" t="s">
        <v>45</v>
      </c>
      <c r="E7" s="8" t="s">
        <v>70</v>
      </c>
      <c r="F7" s="8" t="s">
        <v>23</v>
      </c>
      <c r="G7" s="8" t="s">
        <v>71</v>
      </c>
      <c r="H7" s="8" t="s">
        <v>72</v>
      </c>
      <c r="I7" s="8"/>
      <c r="J7" s="8"/>
      <c r="K7" s="8" t="s">
        <v>73</v>
      </c>
      <c r="L7" s="9"/>
      <c r="M7" s="10"/>
      <c r="N7" s="10"/>
      <c r="O7" s="11"/>
      <c r="P7" s="10"/>
    </row>
    <row r="8" customFormat="false" ht="46.25" hidden="false" customHeight="false" outlineLevel="0" collapsed="false">
      <c r="A8" s="7" t="s">
        <v>74</v>
      </c>
      <c r="B8" s="7" t="n">
        <v>5</v>
      </c>
      <c r="C8" s="8" t="s">
        <v>55</v>
      </c>
      <c r="D8" s="8" t="s">
        <v>75</v>
      </c>
      <c r="E8" s="8" t="s">
        <v>76</v>
      </c>
      <c r="F8" s="8" t="s">
        <v>23</v>
      </c>
      <c r="G8" s="8" t="s">
        <v>77</v>
      </c>
      <c r="H8" s="8" t="s">
        <v>78</v>
      </c>
      <c r="I8" s="8" t="s">
        <v>79</v>
      </c>
      <c r="J8" s="8"/>
      <c r="K8" s="8" t="s">
        <v>80</v>
      </c>
      <c r="L8" s="9"/>
      <c r="M8" s="10"/>
      <c r="N8" s="10"/>
      <c r="O8" s="11"/>
      <c r="P8" s="10"/>
    </row>
    <row r="9" customFormat="false" ht="35.05" hidden="false" customHeight="false" outlineLevel="0" collapsed="false">
      <c r="A9" s="7" t="s">
        <v>81</v>
      </c>
      <c r="B9" s="7" t="n">
        <v>6</v>
      </c>
      <c r="C9" s="8" t="s">
        <v>82</v>
      </c>
      <c r="D9" s="8" t="s">
        <v>45</v>
      </c>
      <c r="E9" s="8" t="s">
        <v>83</v>
      </c>
      <c r="F9" s="8" t="s">
        <v>25</v>
      </c>
      <c r="G9" s="8" t="s">
        <v>84</v>
      </c>
      <c r="H9" s="8" t="s">
        <v>85</v>
      </c>
      <c r="I9" s="8"/>
      <c r="J9" s="8"/>
      <c r="K9" s="8"/>
      <c r="L9" s="9"/>
      <c r="M9" s="10"/>
      <c r="N9" s="10"/>
      <c r="O9" s="11"/>
      <c r="P9" s="10"/>
    </row>
    <row r="10" customFormat="false" ht="46.25" hidden="false" customHeight="false" outlineLevel="0" collapsed="false">
      <c r="A10" s="7" t="s">
        <v>86</v>
      </c>
      <c r="B10" s="7" t="n">
        <v>6</v>
      </c>
      <c r="C10" s="8" t="s">
        <v>82</v>
      </c>
      <c r="D10" s="8" t="s">
        <v>45</v>
      </c>
      <c r="E10" s="8" t="s">
        <v>87</v>
      </c>
      <c r="F10" s="8" t="s">
        <v>25</v>
      </c>
      <c r="G10" s="8" t="s">
        <v>88</v>
      </c>
      <c r="H10" s="8" t="s">
        <v>89</v>
      </c>
      <c r="I10" s="8"/>
      <c r="J10" s="8"/>
      <c r="K10" s="8"/>
      <c r="L10" s="9"/>
      <c r="M10" s="10"/>
      <c r="N10" s="10"/>
      <c r="O10" s="11"/>
      <c r="P10" s="10"/>
    </row>
    <row r="11" customFormat="false" ht="35.05" hidden="false" customHeight="false" outlineLevel="0" collapsed="false">
      <c r="A11" s="7" t="s">
        <v>90</v>
      </c>
      <c r="B11" s="7" t="n">
        <v>6</v>
      </c>
      <c r="C11" s="8" t="s">
        <v>82</v>
      </c>
      <c r="D11" s="8" t="s">
        <v>45</v>
      </c>
      <c r="E11" s="8" t="s">
        <v>91</v>
      </c>
      <c r="F11" s="8" t="s">
        <v>25</v>
      </c>
      <c r="G11" s="8" t="s">
        <v>92</v>
      </c>
      <c r="H11" s="8" t="s">
        <v>93</v>
      </c>
      <c r="I11" s="8"/>
      <c r="J11" s="8"/>
      <c r="K11" s="8"/>
      <c r="L11" s="9"/>
      <c r="M11" s="10"/>
      <c r="N11" s="10"/>
      <c r="O11" s="11"/>
      <c r="P11" s="10"/>
    </row>
    <row r="12" customFormat="false" ht="35.05" hidden="false" customHeight="false" outlineLevel="0" collapsed="false">
      <c r="A12" s="7" t="s">
        <v>94</v>
      </c>
      <c r="B12" s="7" t="n">
        <v>7</v>
      </c>
      <c r="C12" s="8" t="s">
        <v>95</v>
      </c>
      <c r="D12" s="8" t="s">
        <v>45</v>
      </c>
      <c r="E12" s="8" t="s">
        <v>96</v>
      </c>
      <c r="F12" s="8" t="s">
        <v>23</v>
      </c>
      <c r="G12" s="8" t="s">
        <v>97</v>
      </c>
      <c r="H12" s="8" t="s">
        <v>98</v>
      </c>
      <c r="I12" s="8"/>
      <c r="J12" s="8"/>
      <c r="K12" s="8" t="s">
        <v>99</v>
      </c>
      <c r="L12" s="9"/>
      <c r="M12" s="10"/>
      <c r="N12" s="10"/>
      <c r="O12" s="11"/>
      <c r="P12" s="10"/>
    </row>
    <row r="13" customFormat="false" ht="35.05" hidden="false" customHeight="false" outlineLevel="0" collapsed="false">
      <c r="A13" s="7" t="s">
        <v>100</v>
      </c>
      <c r="B13" s="7" t="n">
        <v>7</v>
      </c>
      <c r="C13" s="8" t="s">
        <v>95</v>
      </c>
      <c r="D13" s="8" t="s">
        <v>45</v>
      </c>
      <c r="E13" s="8" t="s">
        <v>101</v>
      </c>
      <c r="F13" s="8" t="s">
        <v>25</v>
      </c>
      <c r="G13" s="8" t="s">
        <v>92</v>
      </c>
      <c r="H13" s="8" t="s">
        <v>102</v>
      </c>
      <c r="I13" s="8"/>
      <c r="J13" s="8"/>
      <c r="K13" s="8"/>
      <c r="L13" s="9"/>
      <c r="M13" s="10"/>
      <c r="N13" s="10"/>
      <c r="O13" s="11"/>
      <c r="P13" s="10"/>
    </row>
    <row r="14" customFormat="false" ht="23.85" hidden="false" customHeight="false" outlineLevel="0" collapsed="false">
      <c r="A14" s="7" t="s">
        <v>103</v>
      </c>
      <c r="B14" s="7" t="n">
        <v>7</v>
      </c>
      <c r="C14" s="8" t="s">
        <v>95</v>
      </c>
      <c r="D14" s="8" t="s">
        <v>45</v>
      </c>
      <c r="E14" s="8" t="s">
        <v>104</v>
      </c>
      <c r="F14" s="8" t="s">
        <v>23</v>
      </c>
      <c r="G14" s="8" t="s">
        <v>105</v>
      </c>
      <c r="H14" s="8" t="s">
        <v>106</v>
      </c>
      <c r="I14" s="8" t="s">
        <v>107</v>
      </c>
      <c r="J14" s="8"/>
      <c r="K14" s="8"/>
      <c r="L14" s="9"/>
      <c r="M14" s="10"/>
      <c r="N14" s="10"/>
      <c r="O14" s="11"/>
      <c r="P14" s="10"/>
    </row>
    <row r="15" customFormat="false" ht="46.25" hidden="false" customHeight="false" outlineLevel="0" collapsed="false">
      <c r="A15" s="7" t="s">
        <v>108</v>
      </c>
      <c r="B15" s="7" t="n">
        <v>8</v>
      </c>
      <c r="C15" s="8" t="s">
        <v>109</v>
      </c>
      <c r="D15" s="8" t="s">
        <v>75</v>
      </c>
      <c r="E15" s="8" t="s">
        <v>110</v>
      </c>
      <c r="F15" s="8" t="s">
        <v>23</v>
      </c>
      <c r="G15" s="8" t="s">
        <v>111</v>
      </c>
      <c r="H15" s="8" t="s">
        <v>112</v>
      </c>
      <c r="I15" s="8"/>
      <c r="J15" s="8"/>
      <c r="K15" s="8" t="s">
        <v>113</v>
      </c>
      <c r="L15" s="9"/>
      <c r="M15" s="10"/>
      <c r="N15" s="10"/>
      <c r="O15" s="11"/>
      <c r="P15" s="10"/>
    </row>
    <row r="16" customFormat="false" ht="35.05" hidden="false" customHeight="false" outlineLevel="0" collapsed="false">
      <c r="A16" s="7" t="s">
        <v>114</v>
      </c>
      <c r="B16" s="7" t="n">
        <v>8</v>
      </c>
      <c r="C16" s="8" t="s">
        <v>109</v>
      </c>
      <c r="D16" s="8" t="s">
        <v>75</v>
      </c>
      <c r="E16" s="8" t="s">
        <v>115</v>
      </c>
      <c r="F16" s="8" t="s">
        <v>25</v>
      </c>
      <c r="G16" s="8" t="s">
        <v>92</v>
      </c>
      <c r="H16" s="8" t="s">
        <v>116</v>
      </c>
      <c r="I16" s="8"/>
      <c r="J16" s="8"/>
      <c r="K16" s="8"/>
      <c r="L16" s="9"/>
      <c r="M16" s="10"/>
      <c r="N16" s="10"/>
      <c r="O16" s="11"/>
      <c r="P16" s="10"/>
    </row>
    <row r="17" customFormat="false" ht="35.05" hidden="false" customHeight="false" outlineLevel="0" collapsed="false">
      <c r="A17" s="7" t="s">
        <v>117</v>
      </c>
      <c r="B17" s="7" t="n">
        <v>8</v>
      </c>
      <c r="C17" s="8" t="s">
        <v>109</v>
      </c>
      <c r="D17" s="8" t="s">
        <v>75</v>
      </c>
      <c r="E17" s="8" t="s">
        <v>118</v>
      </c>
      <c r="F17" s="8" t="s">
        <v>23</v>
      </c>
      <c r="G17" s="8" t="s">
        <v>119</v>
      </c>
      <c r="H17" s="8" t="s">
        <v>120</v>
      </c>
      <c r="I17" s="8"/>
      <c r="J17" s="8"/>
      <c r="K17" s="8" t="s">
        <v>73</v>
      </c>
      <c r="L17" s="9"/>
      <c r="M17" s="10"/>
      <c r="N17" s="10"/>
      <c r="O17" s="11"/>
      <c r="P17" s="10"/>
    </row>
    <row r="18" customFormat="false" ht="35.05" hidden="false" customHeight="false" outlineLevel="0" collapsed="false">
      <c r="A18" s="7" t="s">
        <v>121</v>
      </c>
      <c r="B18" s="7" t="n">
        <v>8</v>
      </c>
      <c r="C18" s="8" t="s">
        <v>109</v>
      </c>
      <c r="D18" s="8" t="s">
        <v>75</v>
      </c>
      <c r="E18" s="8" t="s">
        <v>122</v>
      </c>
      <c r="F18" s="8" t="s">
        <v>25</v>
      </c>
      <c r="G18" s="8" t="s">
        <v>92</v>
      </c>
      <c r="H18" s="8" t="s">
        <v>123</v>
      </c>
      <c r="I18" s="8"/>
      <c r="J18" s="8"/>
      <c r="K18" s="8"/>
      <c r="L18" s="9"/>
      <c r="M18" s="10"/>
      <c r="N18" s="10"/>
      <c r="O18" s="11"/>
      <c r="P18" s="10"/>
    </row>
    <row r="19" customFormat="false" ht="46.25" hidden="false" customHeight="false" outlineLevel="0" collapsed="false">
      <c r="A19" s="7" t="s">
        <v>124</v>
      </c>
      <c r="B19" s="7" t="n">
        <v>9</v>
      </c>
      <c r="C19" s="8" t="s">
        <v>125</v>
      </c>
      <c r="D19" s="8" t="s">
        <v>45</v>
      </c>
      <c r="E19" s="8" t="s">
        <v>126</v>
      </c>
      <c r="F19" s="8" t="s">
        <v>23</v>
      </c>
      <c r="G19" s="8" t="s">
        <v>127</v>
      </c>
      <c r="H19" s="8" t="s">
        <v>128</v>
      </c>
      <c r="I19" s="8"/>
      <c r="J19" s="8"/>
      <c r="K19" s="8" t="s">
        <v>113</v>
      </c>
      <c r="L19" s="9"/>
      <c r="M19" s="10"/>
      <c r="N19" s="10"/>
      <c r="O19" s="11"/>
      <c r="P19" s="10"/>
    </row>
    <row r="20" customFormat="false" ht="23.85" hidden="false" customHeight="false" outlineLevel="0" collapsed="false">
      <c r="A20" s="7" t="s">
        <v>129</v>
      </c>
      <c r="B20" s="7" t="n">
        <v>9</v>
      </c>
      <c r="C20" s="8" t="s">
        <v>125</v>
      </c>
      <c r="D20" s="8" t="s">
        <v>45</v>
      </c>
      <c r="E20" s="8" t="s">
        <v>130</v>
      </c>
      <c r="F20" s="8" t="s">
        <v>23</v>
      </c>
      <c r="G20" s="8" t="s">
        <v>131</v>
      </c>
      <c r="H20" s="8" t="s">
        <v>132</v>
      </c>
      <c r="I20" s="8"/>
      <c r="J20" s="8"/>
      <c r="K20" s="8" t="s">
        <v>73</v>
      </c>
      <c r="L20" s="9"/>
      <c r="M20" s="10"/>
      <c r="N20" s="10"/>
      <c r="O20" s="11"/>
      <c r="P20" s="10"/>
    </row>
    <row r="21" customFormat="false" ht="23.85" hidden="false" customHeight="false" outlineLevel="0" collapsed="false">
      <c r="A21" s="7" t="s">
        <v>133</v>
      </c>
      <c r="B21" s="7" t="n">
        <v>9</v>
      </c>
      <c r="C21" s="8" t="s">
        <v>125</v>
      </c>
      <c r="D21" s="8" t="s">
        <v>45</v>
      </c>
      <c r="E21" s="8" t="s">
        <v>134</v>
      </c>
      <c r="F21" s="8" t="s">
        <v>23</v>
      </c>
      <c r="G21" s="8" t="s">
        <v>135</v>
      </c>
      <c r="H21" s="8" t="s">
        <v>136</v>
      </c>
      <c r="I21" s="8"/>
      <c r="J21" s="8"/>
      <c r="K21" s="8" t="s">
        <v>73</v>
      </c>
      <c r="L21" s="9"/>
      <c r="M21" s="10"/>
      <c r="N21" s="10"/>
      <c r="O21" s="11"/>
      <c r="P21" s="10"/>
    </row>
    <row r="22" customFormat="false" ht="35.05" hidden="false" customHeight="false" outlineLevel="0" collapsed="false">
      <c r="A22" s="7" t="s">
        <v>137</v>
      </c>
      <c r="B22" s="7" t="n">
        <v>10</v>
      </c>
      <c r="C22" s="8" t="s">
        <v>138</v>
      </c>
      <c r="D22" s="8" t="s">
        <v>45</v>
      </c>
      <c r="E22" s="8" t="s">
        <v>139</v>
      </c>
      <c r="F22" s="8" t="s">
        <v>25</v>
      </c>
      <c r="G22" s="8" t="s">
        <v>92</v>
      </c>
      <c r="H22" s="8" t="s">
        <v>140</v>
      </c>
      <c r="I22" s="8"/>
      <c r="J22" s="8"/>
      <c r="K22" s="8"/>
      <c r="L22" s="9"/>
      <c r="M22" s="10"/>
      <c r="N22" s="10"/>
      <c r="O22" s="11"/>
      <c r="P22" s="10"/>
    </row>
    <row r="23" customFormat="false" ht="35.05" hidden="false" customHeight="false" outlineLevel="0" collapsed="false">
      <c r="A23" s="7" t="s">
        <v>141</v>
      </c>
      <c r="B23" s="7" t="n">
        <v>10</v>
      </c>
      <c r="C23" s="8" t="s">
        <v>138</v>
      </c>
      <c r="D23" s="8" t="s">
        <v>45</v>
      </c>
      <c r="E23" s="8" t="s">
        <v>142</v>
      </c>
      <c r="F23" s="8" t="s">
        <v>25</v>
      </c>
      <c r="G23" s="8" t="s">
        <v>92</v>
      </c>
      <c r="H23" s="8" t="s">
        <v>143</v>
      </c>
      <c r="I23" s="8"/>
      <c r="J23" s="8"/>
      <c r="K23" s="8"/>
      <c r="L23" s="9"/>
      <c r="M23" s="10"/>
      <c r="N23" s="10"/>
      <c r="O23" s="11"/>
      <c r="P23" s="10"/>
    </row>
    <row r="24" customFormat="false" ht="35.05" hidden="false" customHeight="false" outlineLevel="0" collapsed="false">
      <c r="A24" s="7" t="s">
        <v>144</v>
      </c>
      <c r="B24" s="7" t="n">
        <v>10</v>
      </c>
      <c r="C24" s="8" t="s">
        <v>138</v>
      </c>
      <c r="D24" s="8" t="s">
        <v>45</v>
      </c>
      <c r="E24" s="8" t="s">
        <v>145</v>
      </c>
      <c r="F24" s="8" t="s">
        <v>25</v>
      </c>
      <c r="G24" s="8" t="s">
        <v>92</v>
      </c>
      <c r="H24" s="8" t="s">
        <v>146</v>
      </c>
      <c r="I24" s="8"/>
      <c r="J24" s="8"/>
      <c r="K24" s="8"/>
      <c r="L24" s="9"/>
      <c r="M24" s="10"/>
      <c r="N24" s="10"/>
      <c r="O24" s="11"/>
      <c r="P24" s="10"/>
    </row>
    <row r="25" customFormat="false" ht="35.05" hidden="false" customHeight="false" outlineLevel="0" collapsed="false">
      <c r="A25" s="7" t="s">
        <v>147</v>
      </c>
      <c r="B25" s="7" t="n">
        <v>10</v>
      </c>
      <c r="C25" s="8" t="s">
        <v>138</v>
      </c>
      <c r="D25" s="8" t="s">
        <v>75</v>
      </c>
      <c r="E25" s="8" t="s">
        <v>148</v>
      </c>
      <c r="F25" s="8" t="s">
        <v>25</v>
      </c>
      <c r="G25" s="8" t="s">
        <v>92</v>
      </c>
      <c r="H25" s="8" t="s">
        <v>149</v>
      </c>
      <c r="I25" s="8"/>
      <c r="J25" s="8"/>
      <c r="K25" s="8"/>
      <c r="L25" s="9"/>
      <c r="M25" s="10"/>
      <c r="N25" s="10"/>
      <c r="O25" s="11"/>
      <c r="P25" s="10"/>
    </row>
    <row r="26" customFormat="false" ht="68.65" hidden="false" customHeight="false" outlineLevel="0" collapsed="false">
      <c r="A26" s="7" t="s">
        <v>150</v>
      </c>
      <c r="B26" s="7" t="n">
        <v>11</v>
      </c>
      <c r="C26" s="8" t="s">
        <v>151</v>
      </c>
      <c r="D26" s="8" t="s">
        <v>45</v>
      </c>
      <c r="E26" s="8" t="s">
        <v>152</v>
      </c>
      <c r="F26" s="8" t="s">
        <v>23</v>
      </c>
      <c r="G26" s="8" t="s">
        <v>153</v>
      </c>
      <c r="H26" s="8" t="s">
        <v>154</v>
      </c>
      <c r="I26" s="8" t="s">
        <v>155</v>
      </c>
      <c r="J26" s="8" t="s">
        <v>156</v>
      </c>
      <c r="K26" s="8" t="s">
        <v>157</v>
      </c>
      <c r="L26" s="9"/>
      <c r="M26" s="10"/>
      <c r="N26" s="10"/>
      <c r="O26" s="11"/>
      <c r="P26" s="10"/>
    </row>
    <row r="27" customFormat="false" ht="46.25" hidden="false" customHeight="false" outlineLevel="0" collapsed="false">
      <c r="A27" s="7" t="s">
        <v>158</v>
      </c>
      <c r="B27" s="7" t="n">
        <v>11</v>
      </c>
      <c r="C27" s="8" t="s">
        <v>151</v>
      </c>
      <c r="D27" s="8" t="s">
        <v>45</v>
      </c>
      <c r="E27" s="8" t="s">
        <v>159</v>
      </c>
      <c r="F27" s="8" t="s">
        <v>21</v>
      </c>
      <c r="G27" s="8" t="s">
        <v>160</v>
      </c>
      <c r="H27" s="8" t="s">
        <v>161</v>
      </c>
      <c r="I27" s="8"/>
      <c r="J27" s="8"/>
      <c r="K27" s="8" t="s">
        <v>162</v>
      </c>
      <c r="L27" s="9"/>
      <c r="M27" s="10"/>
      <c r="N27" s="10"/>
      <c r="O27" s="11"/>
      <c r="P27" s="10"/>
    </row>
    <row r="28" customFormat="false" ht="35.05" hidden="false" customHeight="false" outlineLevel="0" collapsed="false">
      <c r="A28" s="7" t="s">
        <v>163</v>
      </c>
      <c r="B28" s="7" t="n">
        <v>11</v>
      </c>
      <c r="C28" s="8" t="s">
        <v>151</v>
      </c>
      <c r="D28" s="8" t="s">
        <v>45</v>
      </c>
      <c r="E28" s="8" t="s">
        <v>164</v>
      </c>
      <c r="F28" s="8" t="s">
        <v>23</v>
      </c>
      <c r="G28" s="8" t="s">
        <v>165</v>
      </c>
      <c r="H28" s="8" t="s">
        <v>166</v>
      </c>
      <c r="I28" s="8"/>
      <c r="J28" s="8"/>
      <c r="K28" s="8" t="s">
        <v>162</v>
      </c>
      <c r="L28" s="9"/>
      <c r="M28" s="10"/>
      <c r="N28" s="10"/>
      <c r="O28" s="11"/>
      <c r="P28" s="10"/>
    </row>
    <row r="29" customFormat="false" ht="35.05" hidden="false" customHeight="false" outlineLevel="0" collapsed="false">
      <c r="A29" s="7" t="s">
        <v>167</v>
      </c>
      <c r="B29" s="7" t="n">
        <v>11</v>
      </c>
      <c r="C29" s="8" t="s">
        <v>151</v>
      </c>
      <c r="D29" s="8" t="s">
        <v>45</v>
      </c>
      <c r="E29" s="8" t="s">
        <v>168</v>
      </c>
      <c r="F29" s="8" t="s">
        <v>23</v>
      </c>
      <c r="G29" s="8" t="s">
        <v>169</v>
      </c>
      <c r="H29" s="8" t="s">
        <v>170</v>
      </c>
      <c r="I29" s="8"/>
      <c r="J29" s="8"/>
      <c r="K29" s="8"/>
      <c r="L29" s="9"/>
      <c r="M29" s="10"/>
      <c r="N29" s="10"/>
      <c r="O29" s="11"/>
      <c r="P29" s="10"/>
    </row>
    <row r="30" customFormat="false" ht="35.05" hidden="false" customHeight="false" outlineLevel="0" collapsed="false">
      <c r="A30" s="7" t="s">
        <v>171</v>
      </c>
      <c r="B30" s="7" t="n">
        <v>12</v>
      </c>
      <c r="C30" s="8" t="s">
        <v>172</v>
      </c>
      <c r="D30" s="8" t="s">
        <v>45</v>
      </c>
      <c r="E30" s="8" t="s">
        <v>173</v>
      </c>
      <c r="F30" s="8" t="s">
        <v>25</v>
      </c>
      <c r="G30" s="8" t="s">
        <v>92</v>
      </c>
      <c r="H30" s="8" t="s">
        <v>174</v>
      </c>
      <c r="I30" s="8"/>
      <c r="J30" s="8"/>
      <c r="K30" s="8"/>
      <c r="L30" s="9"/>
      <c r="M30" s="10"/>
      <c r="N30" s="10"/>
      <c r="O30" s="11"/>
      <c r="P30" s="10"/>
    </row>
    <row r="31" customFormat="false" ht="46.25" hidden="false" customHeight="false" outlineLevel="0" collapsed="false">
      <c r="A31" s="7" t="s">
        <v>175</v>
      </c>
      <c r="B31" s="7" t="n">
        <v>12</v>
      </c>
      <c r="C31" s="8" t="s">
        <v>172</v>
      </c>
      <c r="D31" s="8" t="s">
        <v>45</v>
      </c>
      <c r="E31" s="8" t="s">
        <v>176</v>
      </c>
      <c r="F31" s="8" t="s">
        <v>23</v>
      </c>
      <c r="G31" s="8" t="s">
        <v>177</v>
      </c>
      <c r="H31" s="8" t="s">
        <v>178</v>
      </c>
      <c r="I31" s="8"/>
      <c r="J31" s="8"/>
      <c r="K31" s="8" t="s">
        <v>179</v>
      </c>
      <c r="L31" s="9"/>
      <c r="M31" s="10"/>
      <c r="N31" s="10"/>
      <c r="O31" s="11"/>
      <c r="P31" s="10"/>
    </row>
    <row r="32" customFormat="false" ht="57.45" hidden="false" customHeight="false" outlineLevel="0" collapsed="false">
      <c r="A32" s="7" t="s">
        <v>180</v>
      </c>
      <c r="B32" s="7" t="n">
        <v>12</v>
      </c>
      <c r="C32" s="8" t="s">
        <v>172</v>
      </c>
      <c r="D32" s="8" t="s">
        <v>45</v>
      </c>
      <c r="E32" s="8" t="s">
        <v>181</v>
      </c>
      <c r="F32" s="8" t="s">
        <v>23</v>
      </c>
      <c r="G32" s="8" t="s">
        <v>182</v>
      </c>
      <c r="H32" s="8" t="s">
        <v>183</v>
      </c>
      <c r="I32" s="8"/>
      <c r="J32" s="8"/>
      <c r="K32" s="8" t="s">
        <v>184</v>
      </c>
      <c r="L32" s="9"/>
      <c r="M32" s="10"/>
      <c r="N32" s="10"/>
      <c r="O32" s="11"/>
      <c r="P32" s="10"/>
    </row>
    <row r="33" customFormat="false" ht="46.25" hidden="false" customHeight="false" outlineLevel="0" collapsed="false">
      <c r="A33" s="7" t="s">
        <v>185</v>
      </c>
      <c r="B33" s="7" t="n">
        <v>12</v>
      </c>
      <c r="C33" s="8" t="s">
        <v>172</v>
      </c>
      <c r="D33" s="8" t="s">
        <v>45</v>
      </c>
      <c r="E33" s="8" t="s">
        <v>186</v>
      </c>
      <c r="F33" s="8" t="s">
        <v>23</v>
      </c>
      <c r="G33" s="8" t="s">
        <v>187</v>
      </c>
      <c r="H33" s="8" t="s">
        <v>188</v>
      </c>
      <c r="I33" s="8"/>
      <c r="J33" s="8"/>
      <c r="K33" s="8" t="s">
        <v>189</v>
      </c>
      <c r="L33" s="9"/>
      <c r="M33" s="10"/>
      <c r="N33" s="10"/>
      <c r="O33" s="11"/>
      <c r="P33" s="10"/>
    </row>
    <row r="34" customFormat="false" ht="35.05" hidden="false" customHeight="false" outlineLevel="0" collapsed="false">
      <c r="A34" s="7" t="s">
        <v>190</v>
      </c>
      <c r="B34" s="7" t="n">
        <v>12</v>
      </c>
      <c r="C34" s="8" t="s">
        <v>172</v>
      </c>
      <c r="D34" s="8" t="s">
        <v>45</v>
      </c>
      <c r="E34" s="8" t="s">
        <v>191</v>
      </c>
      <c r="F34" s="8" t="s">
        <v>25</v>
      </c>
      <c r="G34" s="8" t="s">
        <v>92</v>
      </c>
      <c r="H34" s="8" t="s">
        <v>192</v>
      </c>
      <c r="I34" s="8"/>
      <c r="J34" s="8"/>
      <c r="K34" s="8"/>
      <c r="L34" s="9"/>
      <c r="M34" s="10"/>
      <c r="N34" s="10"/>
      <c r="O34" s="11"/>
      <c r="P34" s="10"/>
    </row>
    <row r="35" customFormat="false" ht="68.65" hidden="false" customHeight="false" outlineLevel="0" collapsed="false">
      <c r="A35" s="7" t="s">
        <v>193</v>
      </c>
      <c r="B35" s="7" t="n">
        <v>12</v>
      </c>
      <c r="C35" s="8" t="s">
        <v>172</v>
      </c>
      <c r="D35" s="8" t="s">
        <v>75</v>
      </c>
      <c r="E35" s="8" t="s">
        <v>194</v>
      </c>
      <c r="F35" s="8" t="s">
        <v>23</v>
      </c>
      <c r="G35" s="8" t="s">
        <v>195</v>
      </c>
      <c r="H35" s="8" t="s">
        <v>196</v>
      </c>
      <c r="I35" s="8"/>
      <c r="J35" s="8"/>
      <c r="K35" s="8" t="s">
        <v>197</v>
      </c>
      <c r="L35" s="9"/>
      <c r="M35" s="10"/>
      <c r="N35" s="10"/>
      <c r="O35" s="11"/>
      <c r="P35" s="10"/>
    </row>
    <row r="36" customFormat="false" ht="35.05" hidden="false" customHeight="false" outlineLevel="0" collapsed="false">
      <c r="A36" s="7" t="s">
        <v>198</v>
      </c>
      <c r="B36" s="7" t="n">
        <v>12</v>
      </c>
      <c r="C36" s="8" t="s">
        <v>172</v>
      </c>
      <c r="D36" s="8" t="s">
        <v>75</v>
      </c>
      <c r="E36" s="8" t="s">
        <v>199</v>
      </c>
      <c r="F36" s="8" t="s">
        <v>25</v>
      </c>
      <c r="G36" s="8" t="s">
        <v>92</v>
      </c>
      <c r="H36" s="8" t="s">
        <v>200</v>
      </c>
      <c r="I36" s="8"/>
      <c r="J36" s="8"/>
      <c r="K36" s="8"/>
      <c r="L36" s="9"/>
      <c r="M36" s="10"/>
      <c r="N36" s="10"/>
      <c r="O36" s="11"/>
      <c r="P36" s="10"/>
    </row>
    <row r="37" customFormat="false" ht="23.85" hidden="false" customHeight="false" outlineLevel="0" collapsed="false">
      <c r="A37" s="7" t="s">
        <v>201</v>
      </c>
      <c r="B37" s="7" t="n">
        <v>13</v>
      </c>
      <c r="C37" s="8" t="s">
        <v>202</v>
      </c>
      <c r="D37" s="8" t="s">
        <v>45</v>
      </c>
      <c r="E37" s="8" t="s">
        <v>203</v>
      </c>
      <c r="F37" s="8" t="s">
        <v>23</v>
      </c>
      <c r="G37" s="8" t="s">
        <v>204</v>
      </c>
      <c r="H37" s="8" t="s">
        <v>205</v>
      </c>
      <c r="I37" s="8"/>
      <c r="J37" s="8"/>
      <c r="K37" s="8" t="s">
        <v>206</v>
      </c>
      <c r="L37" s="9"/>
      <c r="M37" s="10"/>
      <c r="N37" s="10"/>
      <c r="O37" s="11"/>
      <c r="P37" s="10"/>
    </row>
    <row r="38" customFormat="false" ht="57.45" hidden="false" customHeight="false" outlineLevel="0" collapsed="false">
      <c r="A38" s="7" t="s">
        <v>207</v>
      </c>
      <c r="B38" s="7" t="n">
        <v>13</v>
      </c>
      <c r="C38" s="8" t="s">
        <v>202</v>
      </c>
      <c r="D38" s="8" t="s">
        <v>45</v>
      </c>
      <c r="E38" s="8" t="s">
        <v>208</v>
      </c>
      <c r="F38" s="8" t="s">
        <v>21</v>
      </c>
      <c r="G38" s="8" t="s">
        <v>209</v>
      </c>
      <c r="H38" s="8" t="s">
        <v>210</v>
      </c>
      <c r="I38" s="8"/>
      <c r="J38" s="8"/>
      <c r="K38" s="8" t="s">
        <v>211</v>
      </c>
      <c r="L38" s="9"/>
      <c r="M38" s="10"/>
      <c r="N38" s="10"/>
      <c r="O38" s="11"/>
      <c r="P38" s="10"/>
    </row>
    <row r="39" customFormat="false" ht="46.25" hidden="false" customHeight="false" outlineLevel="0" collapsed="false">
      <c r="A39" s="7" t="s">
        <v>212</v>
      </c>
      <c r="B39" s="7" t="n">
        <v>13</v>
      </c>
      <c r="C39" s="8" t="s">
        <v>202</v>
      </c>
      <c r="D39" s="8" t="s">
        <v>45</v>
      </c>
      <c r="E39" s="8" t="s">
        <v>213</v>
      </c>
      <c r="F39" s="8" t="s">
        <v>21</v>
      </c>
      <c r="G39" s="8" t="s">
        <v>214</v>
      </c>
      <c r="H39" s="8" t="s">
        <v>215</v>
      </c>
      <c r="I39" s="8" t="s">
        <v>216</v>
      </c>
      <c r="J39" s="8"/>
      <c r="K39" s="8" t="s">
        <v>217</v>
      </c>
      <c r="L39" s="9"/>
      <c r="M39" s="10"/>
      <c r="N39" s="10"/>
      <c r="O39" s="11"/>
      <c r="P39" s="10"/>
    </row>
    <row r="40" customFormat="false" ht="46.25" hidden="false" customHeight="false" outlineLevel="0" collapsed="false">
      <c r="A40" s="7" t="s">
        <v>218</v>
      </c>
      <c r="B40" s="7" t="n">
        <v>13</v>
      </c>
      <c r="C40" s="8" t="s">
        <v>202</v>
      </c>
      <c r="D40" s="8" t="s">
        <v>45</v>
      </c>
      <c r="E40" s="8" t="s">
        <v>219</v>
      </c>
      <c r="F40" s="8" t="s">
        <v>21</v>
      </c>
      <c r="G40" s="8" t="s">
        <v>220</v>
      </c>
      <c r="H40" s="8" t="s">
        <v>221</v>
      </c>
      <c r="I40" s="8" t="s">
        <v>222</v>
      </c>
      <c r="J40" s="8"/>
      <c r="K40" s="8" t="s">
        <v>223</v>
      </c>
      <c r="L40" s="9"/>
      <c r="M40" s="10"/>
      <c r="N40" s="10"/>
      <c r="O40" s="11"/>
      <c r="P40" s="10"/>
    </row>
    <row r="41" customFormat="false" ht="23.85" hidden="false" customHeight="false" outlineLevel="0" collapsed="false">
      <c r="A41" s="7" t="s">
        <v>224</v>
      </c>
      <c r="B41" s="7" t="n">
        <v>13</v>
      </c>
      <c r="C41" s="8" t="s">
        <v>202</v>
      </c>
      <c r="D41" s="8" t="s">
        <v>45</v>
      </c>
      <c r="E41" s="8" t="s">
        <v>225</v>
      </c>
      <c r="F41" s="8" t="s">
        <v>21</v>
      </c>
      <c r="G41" s="8" t="s">
        <v>226</v>
      </c>
      <c r="H41" s="8" t="s">
        <v>227</v>
      </c>
      <c r="I41" s="8" t="s">
        <v>228</v>
      </c>
      <c r="J41" s="8"/>
      <c r="K41" s="8"/>
      <c r="L41" s="9"/>
      <c r="M41" s="10"/>
      <c r="N41" s="10"/>
      <c r="O41" s="11"/>
      <c r="P41" s="10"/>
    </row>
    <row r="42" customFormat="false" ht="46.25" hidden="false" customHeight="false" outlineLevel="0" collapsed="false">
      <c r="A42" s="7" t="s">
        <v>229</v>
      </c>
      <c r="B42" s="7" t="n">
        <v>13</v>
      </c>
      <c r="C42" s="8" t="s">
        <v>202</v>
      </c>
      <c r="D42" s="8" t="s">
        <v>45</v>
      </c>
      <c r="E42" s="8" t="s">
        <v>230</v>
      </c>
      <c r="F42" s="8" t="s">
        <v>21</v>
      </c>
      <c r="G42" s="8" t="s">
        <v>231</v>
      </c>
      <c r="H42" s="8" t="s">
        <v>232</v>
      </c>
      <c r="I42" s="8"/>
      <c r="J42" s="8"/>
      <c r="K42" s="8" t="s">
        <v>233</v>
      </c>
      <c r="L42" s="9"/>
      <c r="M42" s="10"/>
      <c r="N42" s="10"/>
      <c r="O42" s="11"/>
      <c r="P42" s="10"/>
    </row>
    <row r="43" customFormat="false" ht="68.65" hidden="false" customHeight="false" outlineLevel="0" collapsed="false">
      <c r="A43" s="7" t="s">
        <v>234</v>
      </c>
      <c r="B43" s="7" t="n">
        <v>13</v>
      </c>
      <c r="C43" s="8" t="s">
        <v>202</v>
      </c>
      <c r="D43" s="8" t="s">
        <v>45</v>
      </c>
      <c r="E43" s="8" t="s">
        <v>235</v>
      </c>
      <c r="F43" s="8" t="s">
        <v>21</v>
      </c>
      <c r="G43" s="8" t="s">
        <v>236</v>
      </c>
      <c r="H43" s="8" t="s">
        <v>237</v>
      </c>
      <c r="I43" s="8"/>
      <c r="J43" s="8"/>
      <c r="K43" s="8" t="s">
        <v>238</v>
      </c>
      <c r="L43" s="9"/>
      <c r="M43" s="10"/>
      <c r="N43" s="10"/>
      <c r="O43" s="11"/>
      <c r="P43" s="10"/>
    </row>
    <row r="44" customFormat="false" ht="23.85" hidden="false" customHeight="false" outlineLevel="0" collapsed="false">
      <c r="A44" s="7" t="s">
        <v>239</v>
      </c>
      <c r="B44" s="7" t="n">
        <v>13</v>
      </c>
      <c r="C44" s="8" t="s">
        <v>202</v>
      </c>
      <c r="D44" s="8" t="s">
        <v>45</v>
      </c>
      <c r="E44" s="8" t="s">
        <v>240</v>
      </c>
      <c r="F44" s="8" t="s">
        <v>23</v>
      </c>
      <c r="G44" s="8" t="s">
        <v>241</v>
      </c>
      <c r="H44" s="8" t="s">
        <v>242</v>
      </c>
      <c r="I44" s="8" t="s">
        <v>243</v>
      </c>
      <c r="J44" s="8"/>
      <c r="K44" s="8" t="s">
        <v>206</v>
      </c>
      <c r="L44" s="9"/>
      <c r="M44" s="10"/>
      <c r="N44" s="10"/>
      <c r="O44" s="11"/>
      <c r="P44" s="10"/>
    </row>
    <row r="45" customFormat="false" ht="46.25" hidden="false" customHeight="false" outlineLevel="0" collapsed="false">
      <c r="A45" s="7" t="s">
        <v>244</v>
      </c>
      <c r="B45" s="7" t="n">
        <v>14</v>
      </c>
      <c r="C45" s="8" t="s">
        <v>245</v>
      </c>
      <c r="D45" s="8" t="s">
        <v>45</v>
      </c>
      <c r="E45" s="8" t="s">
        <v>246</v>
      </c>
      <c r="F45" s="8" t="s">
        <v>21</v>
      </c>
      <c r="G45" s="8" t="s">
        <v>247</v>
      </c>
      <c r="H45" s="8" t="s">
        <v>248</v>
      </c>
      <c r="I45" s="8"/>
      <c r="J45" s="8"/>
      <c r="K45" s="8" t="s">
        <v>249</v>
      </c>
      <c r="L45" s="9"/>
      <c r="M45" s="10"/>
      <c r="N45" s="10"/>
      <c r="O45" s="11"/>
      <c r="P45" s="10"/>
    </row>
    <row r="46" customFormat="false" ht="91" hidden="false" customHeight="false" outlineLevel="0" collapsed="false">
      <c r="A46" s="7" t="s">
        <v>250</v>
      </c>
      <c r="B46" s="7" t="n">
        <v>14</v>
      </c>
      <c r="C46" s="8" t="s">
        <v>245</v>
      </c>
      <c r="D46" s="8" t="s">
        <v>45</v>
      </c>
      <c r="E46" s="8" t="s">
        <v>251</v>
      </c>
      <c r="F46" s="8" t="s">
        <v>21</v>
      </c>
      <c r="G46" s="8" t="s">
        <v>252</v>
      </c>
      <c r="H46" s="8" t="s">
        <v>253</v>
      </c>
      <c r="I46" s="8" t="s">
        <v>254</v>
      </c>
      <c r="J46" s="8"/>
      <c r="K46" s="8" t="s">
        <v>255</v>
      </c>
      <c r="L46" s="9"/>
      <c r="M46" s="10"/>
      <c r="N46" s="10"/>
      <c r="O46" s="11"/>
      <c r="P46" s="10"/>
    </row>
    <row r="47" customFormat="false" ht="46.25" hidden="false" customHeight="false" outlineLevel="0" collapsed="false">
      <c r="A47" s="7" t="s">
        <v>256</v>
      </c>
      <c r="B47" s="7" t="n">
        <v>14</v>
      </c>
      <c r="C47" s="8" t="s">
        <v>245</v>
      </c>
      <c r="D47" s="8" t="s">
        <v>45</v>
      </c>
      <c r="E47" s="8" t="s">
        <v>257</v>
      </c>
      <c r="F47" s="8" t="s">
        <v>23</v>
      </c>
      <c r="G47" s="8" t="s">
        <v>258</v>
      </c>
      <c r="H47" s="8" t="s">
        <v>259</v>
      </c>
      <c r="I47" s="8"/>
      <c r="J47" s="8" t="s">
        <v>260</v>
      </c>
      <c r="K47" s="8" t="s">
        <v>261</v>
      </c>
      <c r="L47" s="9"/>
      <c r="M47" s="10"/>
      <c r="N47" s="10"/>
      <c r="O47" s="11"/>
      <c r="P47" s="10"/>
    </row>
    <row r="48" customFormat="false" ht="35.05" hidden="false" customHeight="false" outlineLevel="0" collapsed="false">
      <c r="A48" s="7" t="s">
        <v>262</v>
      </c>
      <c r="B48" s="7" t="n">
        <v>14</v>
      </c>
      <c r="C48" s="8" t="s">
        <v>245</v>
      </c>
      <c r="D48" s="8" t="s">
        <v>45</v>
      </c>
      <c r="E48" s="8" t="s">
        <v>263</v>
      </c>
      <c r="F48" s="8" t="s">
        <v>23</v>
      </c>
      <c r="G48" s="8" t="s">
        <v>264</v>
      </c>
      <c r="H48" s="8" t="s">
        <v>265</v>
      </c>
      <c r="I48" s="8"/>
      <c r="J48" s="8"/>
      <c r="K48" s="8" t="s">
        <v>73</v>
      </c>
      <c r="L48" s="9"/>
      <c r="M48" s="10"/>
      <c r="N48" s="10"/>
      <c r="O48" s="11"/>
      <c r="P48" s="10"/>
    </row>
    <row r="49" customFormat="false" ht="35.05" hidden="false" customHeight="false" outlineLevel="0" collapsed="false">
      <c r="A49" s="7" t="s">
        <v>266</v>
      </c>
      <c r="B49" s="7" t="n">
        <v>15</v>
      </c>
      <c r="C49" s="8" t="s">
        <v>267</v>
      </c>
      <c r="D49" s="8" t="s">
        <v>45</v>
      </c>
      <c r="E49" s="8" t="s">
        <v>268</v>
      </c>
      <c r="F49" s="8" t="s">
        <v>25</v>
      </c>
      <c r="G49" s="8" t="s">
        <v>269</v>
      </c>
      <c r="H49" s="8" t="s">
        <v>270</v>
      </c>
      <c r="I49" s="8"/>
      <c r="J49" s="8"/>
      <c r="K49" s="8"/>
      <c r="L49" s="9"/>
      <c r="M49" s="10"/>
      <c r="N49" s="10"/>
      <c r="O49" s="11"/>
      <c r="P49" s="10"/>
    </row>
    <row r="50" customFormat="false" ht="35.05" hidden="false" customHeight="false" outlineLevel="0" collapsed="false">
      <c r="A50" s="7" t="s">
        <v>271</v>
      </c>
      <c r="B50" s="7" t="n">
        <v>15</v>
      </c>
      <c r="C50" s="8" t="s">
        <v>267</v>
      </c>
      <c r="D50" s="8" t="s">
        <v>45</v>
      </c>
      <c r="E50" s="8" t="s">
        <v>272</v>
      </c>
      <c r="F50" s="8" t="s">
        <v>25</v>
      </c>
      <c r="G50" s="8" t="s">
        <v>273</v>
      </c>
      <c r="H50" s="8" t="s">
        <v>274</v>
      </c>
      <c r="I50" s="8" t="s">
        <v>275</v>
      </c>
      <c r="J50" s="8"/>
      <c r="K50" s="8" t="s">
        <v>276</v>
      </c>
      <c r="L50" s="9"/>
      <c r="M50" s="10"/>
      <c r="N50" s="10"/>
      <c r="O50" s="11"/>
      <c r="P50" s="10"/>
    </row>
    <row r="51" customFormat="false" ht="35.05" hidden="false" customHeight="false" outlineLevel="0" collapsed="false">
      <c r="A51" s="7" t="s">
        <v>277</v>
      </c>
      <c r="B51" s="7" t="n">
        <v>15</v>
      </c>
      <c r="C51" s="8" t="s">
        <v>267</v>
      </c>
      <c r="D51" s="8" t="s">
        <v>45</v>
      </c>
      <c r="E51" s="8" t="s">
        <v>278</v>
      </c>
      <c r="F51" s="8" t="s">
        <v>25</v>
      </c>
      <c r="G51" s="8" t="s">
        <v>279</v>
      </c>
      <c r="H51" s="8" t="s">
        <v>280</v>
      </c>
      <c r="I51" s="8" t="s">
        <v>281</v>
      </c>
      <c r="J51" s="8"/>
      <c r="K51" s="8"/>
      <c r="L51" s="9"/>
      <c r="M51" s="10"/>
      <c r="N51" s="10"/>
      <c r="O51" s="11"/>
      <c r="P51" s="10"/>
    </row>
    <row r="52" customFormat="false" ht="35.05" hidden="false" customHeight="false" outlineLevel="0" collapsed="false">
      <c r="A52" s="7" t="s">
        <v>282</v>
      </c>
      <c r="B52" s="7" t="n">
        <v>15</v>
      </c>
      <c r="C52" s="8" t="s">
        <v>267</v>
      </c>
      <c r="D52" s="8" t="s">
        <v>45</v>
      </c>
      <c r="E52" s="8" t="s">
        <v>283</v>
      </c>
      <c r="F52" s="8" t="s">
        <v>25</v>
      </c>
      <c r="G52" s="8" t="s">
        <v>284</v>
      </c>
      <c r="H52" s="8" t="s">
        <v>285</v>
      </c>
      <c r="I52" s="8" t="s">
        <v>286</v>
      </c>
      <c r="J52" s="8"/>
      <c r="K52" s="8"/>
      <c r="L52" s="9"/>
      <c r="M52" s="10"/>
      <c r="N52" s="10"/>
      <c r="O52" s="11"/>
      <c r="P52" s="10"/>
    </row>
    <row r="53" customFormat="false" ht="79.85" hidden="false" customHeight="false" outlineLevel="0" collapsed="false">
      <c r="A53" s="7" t="s">
        <v>287</v>
      </c>
      <c r="B53" s="7" t="n">
        <v>16</v>
      </c>
      <c r="C53" s="8" t="s">
        <v>288</v>
      </c>
      <c r="D53" s="8" t="s">
        <v>45</v>
      </c>
      <c r="E53" s="8" t="s">
        <v>289</v>
      </c>
      <c r="F53" s="8" t="s">
        <v>23</v>
      </c>
      <c r="G53" s="8" t="s">
        <v>290</v>
      </c>
      <c r="H53" s="8" t="s">
        <v>291</v>
      </c>
      <c r="I53" s="8"/>
      <c r="J53" s="8"/>
      <c r="K53" s="8" t="s">
        <v>292</v>
      </c>
      <c r="L53" s="9"/>
      <c r="M53" s="10"/>
      <c r="N53" s="10"/>
      <c r="O53" s="11"/>
      <c r="P53" s="10"/>
    </row>
    <row r="54" customFormat="false" ht="35.05" hidden="false" customHeight="false" outlineLevel="0" collapsed="false">
      <c r="A54" s="7" t="s">
        <v>293</v>
      </c>
      <c r="B54" s="7" t="n">
        <v>16</v>
      </c>
      <c r="C54" s="8" t="s">
        <v>288</v>
      </c>
      <c r="D54" s="8" t="s">
        <v>45</v>
      </c>
      <c r="E54" s="8" t="s">
        <v>294</v>
      </c>
      <c r="F54" s="8" t="s">
        <v>25</v>
      </c>
      <c r="G54" s="8" t="s">
        <v>92</v>
      </c>
      <c r="H54" s="8" t="s">
        <v>192</v>
      </c>
      <c r="I54" s="8"/>
      <c r="J54" s="8"/>
      <c r="K54" s="8"/>
      <c r="L54" s="9"/>
      <c r="M54" s="10"/>
      <c r="N54" s="10"/>
      <c r="O54" s="11"/>
      <c r="P54" s="10"/>
    </row>
    <row r="55" customFormat="false" ht="23.85" hidden="false" customHeight="false" outlineLevel="0" collapsed="false">
      <c r="A55" s="7" t="s">
        <v>295</v>
      </c>
      <c r="B55" s="7" t="n">
        <v>17</v>
      </c>
      <c r="C55" s="8" t="s">
        <v>296</v>
      </c>
      <c r="D55" s="8" t="s">
        <v>45</v>
      </c>
      <c r="E55" s="8" t="s">
        <v>297</v>
      </c>
      <c r="F55" s="8" t="s">
        <v>23</v>
      </c>
      <c r="G55" s="8" t="s">
        <v>298</v>
      </c>
      <c r="H55" s="8" t="s">
        <v>299</v>
      </c>
      <c r="I55" s="8"/>
      <c r="J55" s="8"/>
      <c r="K55" s="8" t="s">
        <v>300</v>
      </c>
      <c r="L55" s="9"/>
      <c r="M55" s="10"/>
      <c r="N55" s="10"/>
      <c r="O55" s="11"/>
      <c r="P55" s="10"/>
    </row>
    <row r="56" customFormat="false" ht="46.25" hidden="false" customHeight="false" outlineLevel="0" collapsed="false">
      <c r="A56" s="7" t="s">
        <v>301</v>
      </c>
      <c r="B56" s="7" t="n">
        <v>17</v>
      </c>
      <c r="C56" s="8" t="s">
        <v>296</v>
      </c>
      <c r="D56" s="8" t="s">
        <v>45</v>
      </c>
      <c r="E56" s="8" t="s">
        <v>302</v>
      </c>
      <c r="F56" s="8" t="s">
        <v>21</v>
      </c>
      <c r="G56" s="8" t="s">
        <v>303</v>
      </c>
      <c r="H56" s="8" t="s">
        <v>304</v>
      </c>
      <c r="I56" s="8"/>
      <c r="J56" s="8"/>
      <c r="K56" s="8" t="s">
        <v>305</v>
      </c>
      <c r="L56" s="9"/>
      <c r="M56" s="10"/>
      <c r="N56" s="10"/>
      <c r="O56" s="11"/>
      <c r="P56" s="10"/>
    </row>
    <row r="57" customFormat="false" ht="79.85" hidden="false" customHeight="false" outlineLevel="0" collapsed="false">
      <c r="A57" s="7" t="s">
        <v>306</v>
      </c>
      <c r="B57" s="7" t="n">
        <v>17</v>
      </c>
      <c r="C57" s="8" t="s">
        <v>296</v>
      </c>
      <c r="D57" s="8" t="s">
        <v>45</v>
      </c>
      <c r="E57" s="8" t="s">
        <v>307</v>
      </c>
      <c r="F57" s="8" t="s">
        <v>21</v>
      </c>
      <c r="G57" s="8" t="s">
        <v>308</v>
      </c>
      <c r="H57" s="8" t="s">
        <v>309</v>
      </c>
      <c r="I57" s="8"/>
      <c r="J57" s="8"/>
      <c r="K57" s="8" t="s">
        <v>310</v>
      </c>
      <c r="L57" s="9"/>
      <c r="M57" s="10"/>
      <c r="N57" s="10"/>
      <c r="O57" s="11"/>
      <c r="P57" s="10"/>
    </row>
    <row r="58" customFormat="false" ht="35.05" hidden="false" customHeight="false" outlineLevel="0" collapsed="false">
      <c r="A58" s="7" t="s">
        <v>311</v>
      </c>
      <c r="B58" s="7" t="n">
        <v>17</v>
      </c>
      <c r="C58" s="8" t="s">
        <v>296</v>
      </c>
      <c r="D58" s="8" t="s">
        <v>45</v>
      </c>
      <c r="E58" s="8" t="s">
        <v>312</v>
      </c>
      <c r="F58" s="8" t="s">
        <v>21</v>
      </c>
      <c r="G58" s="8" t="s">
        <v>313</v>
      </c>
      <c r="H58" s="8" t="s">
        <v>314</v>
      </c>
      <c r="I58" s="8"/>
      <c r="J58" s="8"/>
      <c r="K58" s="8" t="s">
        <v>315</v>
      </c>
      <c r="L58" s="9"/>
      <c r="M58" s="10"/>
      <c r="N58" s="10"/>
      <c r="O58" s="11"/>
      <c r="P58" s="10"/>
    </row>
    <row r="59" customFormat="false" ht="46.25" hidden="false" customHeight="false" outlineLevel="0" collapsed="false">
      <c r="A59" s="7" t="s">
        <v>316</v>
      </c>
      <c r="B59" s="7" t="n">
        <v>17</v>
      </c>
      <c r="C59" s="8" t="s">
        <v>296</v>
      </c>
      <c r="D59" s="8" t="s">
        <v>45</v>
      </c>
      <c r="E59" s="8" t="s">
        <v>317</v>
      </c>
      <c r="F59" s="8" t="s">
        <v>21</v>
      </c>
      <c r="G59" s="8" t="s">
        <v>318</v>
      </c>
      <c r="H59" s="8" t="s">
        <v>319</v>
      </c>
      <c r="I59" s="8" t="s">
        <v>320</v>
      </c>
      <c r="J59" s="8" t="s">
        <v>321</v>
      </c>
      <c r="K59" s="8" t="s">
        <v>300</v>
      </c>
      <c r="L59" s="9"/>
      <c r="M59" s="10"/>
      <c r="N59" s="10"/>
      <c r="O59" s="11"/>
      <c r="P59" s="10"/>
    </row>
    <row r="60" customFormat="false" ht="46.25" hidden="false" customHeight="false" outlineLevel="0" collapsed="false">
      <c r="A60" s="7" t="s">
        <v>322</v>
      </c>
      <c r="B60" s="7" t="n">
        <v>17</v>
      </c>
      <c r="C60" s="8" t="s">
        <v>296</v>
      </c>
      <c r="D60" s="8" t="s">
        <v>45</v>
      </c>
      <c r="E60" s="8" t="s">
        <v>323</v>
      </c>
      <c r="F60" s="8" t="s">
        <v>21</v>
      </c>
      <c r="G60" s="8" t="s">
        <v>324</v>
      </c>
      <c r="H60" s="8" t="s">
        <v>325</v>
      </c>
      <c r="I60" s="8"/>
      <c r="J60" s="8"/>
      <c r="K60" s="8" t="s">
        <v>326</v>
      </c>
      <c r="L60" s="9"/>
      <c r="M60" s="10"/>
      <c r="N60" s="10"/>
      <c r="O60" s="11"/>
      <c r="P60" s="10"/>
    </row>
    <row r="61" customFormat="false" ht="35.05" hidden="false" customHeight="false" outlineLevel="0" collapsed="false">
      <c r="A61" s="7" t="s">
        <v>327</v>
      </c>
      <c r="B61" s="7" t="n">
        <v>17</v>
      </c>
      <c r="C61" s="8" t="s">
        <v>296</v>
      </c>
      <c r="D61" s="8" t="s">
        <v>45</v>
      </c>
      <c r="E61" s="8" t="s">
        <v>328</v>
      </c>
      <c r="F61" s="8" t="s">
        <v>25</v>
      </c>
      <c r="G61" s="8" t="s">
        <v>92</v>
      </c>
      <c r="H61" s="8" t="s">
        <v>329</v>
      </c>
      <c r="I61" s="8"/>
      <c r="J61" s="8"/>
      <c r="K61" s="8"/>
      <c r="L61" s="9"/>
      <c r="M61" s="10"/>
      <c r="N61" s="10"/>
      <c r="O61" s="11"/>
      <c r="P61" s="10"/>
    </row>
    <row r="62" customFormat="false" ht="46.25" hidden="false" customHeight="false" outlineLevel="0" collapsed="false">
      <c r="A62" s="7" t="s">
        <v>330</v>
      </c>
      <c r="B62" s="7" t="n">
        <v>18</v>
      </c>
      <c r="C62" s="8" t="s">
        <v>331</v>
      </c>
      <c r="D62" s="8" t="s">
        <v>45</v>
      </c>
      <c r="E62" s="8" t="s">
        <v>332</v>
      </c>
      <c r="F62" s="8" t="s">
        <v>25</v>
      </c>
      <c r="G62" s="8" t="s">
        <v>92</v>
      </c>
      <c r="H62" s="8" t="s">
        <v>333</v>
      </c>
      <c r="I62" s="8"/>
      <c r="J62" s="8"/>
      <c r="K62" s="8"/>
      <c r="L62" s="9"/>
      <c r="M62" s="10"/>
      <c r="N62" s="10"/>
      <c r="O62" s="11"/>
      <c r="P62" s="10"/>
    </row>
    <row r="63" customFormat="false" ht="46.25" hidden="false" customHeight="false" outlineLevel="0" collapsed="false">
      <c r="A63" s="7" t="s">
        <v>334</v>
      </c>
      <c r="B63" s="7" t="n">
        <v>18</v>
      </c>
      <c r="C63" s="8" t="s">
        <v>331</v>
      </c>
      <c r="D63" s="8" t="s">
        <v>45</v>
      </c>
      <c r="E63" s="8" t="s">
        <v>335</v>
      </c>
      <c r="F63" s="8" t="s">
        <v>25</v>
      </c>
      <c r="G63" s="8" t="s">
        <v>336</v>
      </c>
      <c r="H63" s="8" t="s">
        <v>337</v>
      </c>
      <c r="I63" s="8"/>
      <c r="J63" s="8"/>
      <c r="K63" s="8"/>
      <c r="L63" s="9"/>
      <c r="M63" s="10"/>
      <c r="N63" s="10"/>
      <c r="O63" s="11"/>
      <c r="P63" s="10"/>
    </row>
    <row r="64" customFormat="false" ht="46.25" hidden="false" customHeight="false" outlineLevel="0" collapsed="false">
      <c r="A64" s="7" t="s">
        <v>338</v>
      </c>
      <c r="B64" s="7" t="n">
        <v>18</v>
      </c>
      <c r="C64" s="8" t="s">
        <v>331</v>
      </c>
      <c r="D64" s="8" t="s">
        <v>45</v>
      </c>
      <c r="E64" s="8" t="s">
        <v>339</v>
      </c>
      <c r="F64" s="8" t="s">
        <v>23</v>
      </c>
      <c r="G64" s="8" t="s">
        <v>340</v>
      </c>
      <c r="H64" s="8" t="s">
        <v>341</v>
      </c>
      <c r="I64" s="8"/>
      <c r="J64" s="8"/>
      <c r="K64" s="8" t="s">
        <v>73</v>
      </c>
      <c r="L64" s="9"/>
      <c r="M64" s="10"/>
      <c r="N64" s="10"/>
      <c r="O64" s="11"/>
      <c r="P64" s="10"/>
    </row>
    <row r="65" customFormat="false" ht="46.25" hidden="false" customHeight="false" outlineLevel="0" collapsed="false">
      <c r="A65" s="7" t="s">
        <v>342</v>
      </c>
      <c r="B65" s="7" t="n">
        <v>18</v>
      </c>
      <c r="C65" s="8" t="s">
        <v>331</v>
      </c>
      <c r="D65" s="8" t="s">
        <v>45</v>
      </c>
      <c r="E65" s="8" t="s">
        <v>343</v>
      </c>
      <c r="F65" s="8" t="s">
        <v>23</v>
      </c>
      <c r="G65" s="8" t="s">
        <v>344</v>
      </c>
      <c r="H65" s="8" t="s">
        <v>345</v>
      </c>
      <c r="I65" s="8"/>
      <c r="J65" s="8"/>
      <c r="K65" s="8" t="s">
        <v>113</v>
      </c>
      <c r="L65" s="9"/>
      <c r="M65" s="10"/>
      <c r="N65" s="10"/>
      <c r="O65" s="11"/>
      <c r="P65" s="10"/>
    </row>
    <row r="66" customFormat="false" ht="46.25" hidden="false" customHeight="false" outlineLevel="0" collapsed="false">
      <c r="A66" s="7" t="s">
        <v>346</v>
      </c>
      <c r="B66" s="7" t="n">
        <v>18</v>
      </c>
      <c r="C66" s="8" t="s">
        <v>331</v>
      </c>
      <c r="D66" s="8" t="s">
        <v>75</v>
      </c>
      <c r="E66" s="8" t="s">
        <v>347</v>
      </c>
      <c r="F66" s="8" t="s">
        <v>25</v>
      </c>
      <c r="G66" s="8" t="s">
        <v>336</v>
      </c>
      <c r="H66" s="8" t="s">
        <v>348</v>
      </c>
      <c r="I66" s="8"/>
      <c r="J66" s="8"/>
      <c r="K66" s="8"/>
      <c r="L66" s="9"/>
      <c r="M66" s="10"/>
      <c r="N66" s="10"/>
      <c r="O66" s="11"/>
      <c r="P66" s="10"/>
    </row>
    <row r="67" customFormat="false" ht="46.25" hidden="false" customHeight="false" outlineLevel="0" collapsed="false">
      <c r="A67" s="7" t="s">
        <v>349</v>
      </c>
      <c r="B67" s="7" t="n">
        <v>18</v>
      </c>
      <c r="C67" s="8" t="s">
        <v>331</v>
      </c>
      <c r="D67" s="8" t="s">
        <v>75</v>
      </c>
      <c r="E67" s="8" t="s">
        <v>350</v>
      </c>
      <c r="F67" s="8" t="s">
        <v>23</v>
      </c>
      <c r="G67" s="8" t="s">
        <v>351</v>
      </c>
      <c r="H67" s="8" t="s">
        <v>341</v>
      </c>
      <c r="I67" s="8"/>
      <c r="J67" s="8"/>
      <c r="K67" s="8" t="s">
        <v>352</v>
      </c>
      <c r="L67" s="9"/>
      <c r="M67" s="10"/>
      <c r="N67" s="10"/>
      <c r="O67" s="11"/>
      <c r="P67" s="10"/>
    </row>
    <row r="68" customFormat="false" ht="35.05" hidden="false" customHeight="false" outlineLevel="0" collapsed="false">
      <c r="A68" s="7" t="s">
        <v>353</v>
      </c>
      <c r="B68" s="7" t="n">
        <v>19</v>
      </c>
      <c r="C68" s="8" t="s">
        <v>354</v>
      </c>
      <c r="D68" s="8" t="s">
        <v>45</v>
      </c>
      <c r="E68" s="8" t="s">
        <v>355</v>
      </c>
      <c r="F68" s="8" t="s">
        <v>25</v>
      </c>
      <c r="G68" s="8" t="s">
        <v>92</v>
      </c>
      <c r="H68" s="8" t="s">
        <v>356</v>
      </c>
      <c r="I68" s="8"/>
      <c r="J68" s="8"/>
      <c r="K68" s="8"/>
      <c r="L68" s="9"/>
      <c r="M68" s="10"/>
      <c r="N68" s="10"/>
      <c r="O68" s="11"/>
      <c r="P68" s="10"/>
    </row>
    <row r="69" customFormat="false" ht="57.45" hidden="false" customHeight="false" outlineLevel="0" collapsed="false">
      <c r="A69" s="7" t="s">
        <v>357</v>
      </c>
      <c r="B69" s="7" t="n">
        <v>19</v>
      </c>
      <c r="C69" s="8" t="s">
        <v>354</v>
      </c>
      <c r="D69" s="8" t="s">
        <v>45</v>
      </c>
      <c r="E69" s="8" t="s">
        <v>358</v>
      </c>
      <c r="F69" s="8" t="s">
        <v>23</v>
      </c>
      <c r="G69" s="8" t="s">
        <v>359</v>
      </c>
      <c r="H69" s="8" t="s">
        <v>360</v>
      </c>
      <c r="I69" s="8" t="s">
        <v>361</v>
      </c>
      <c r="J69" s="8"/>
      <c r="K69" s="8" t="s">
        <v>362</v>
      </c>
      <c r="L69" s="9"/>
      <c r="M69" s="10"/>
      <c r="N69" s="10"/>
      <c r="O69" s="11"/>
      <c r="P69" s="10"/>
    </row>
    <row r="70" customFormat="false" ht="46.25" hidden="false" customHeight="false" outlineLevel="0" collapsed="false">
      <c r="A70" s="7" t="s">
        <v>363</v>
      </c>
      <c r="B70" s="7" t="n">
        <v>19</v>
      </c>
      <c r="C70" s="8" t="s">
        <v>354</v>
      </c>
      <c r="D70" s="8" t="s">
        <v>45</v>
      </c>
      <c r="E70" s="8" t="s">
        <v>364</v>
      </c>
      <c r="F70" s="8" t="s">
        <v>21</v>
      </c>
      <c r="G70" s="8" t="s">
        <v>365</v>
      </c>
      <c r="H70" s="8" t="s">
        <v>366</v>
      </c>
      <c r="I70" s="8"/>
      <c r="J70" s="8"/>
      <c r="K70" s="8" t="s">
        <v>367</v>
      </c>
      <c r="L70" s="9"/>
      <c r="M70" s="10"/>
      <c r="N70" s="10"/>
      <c r="O70" s="11"/>
      <c r="P70" s="10"/>
    </row>
    <row r="71" customFormat="false" ht="46.25" hidden="false" customHeight="false" outlineLevel="0" collapsed="false">
      <c r="A71" s="7" t="s">
        <v>368</v>
      </c>
      <c r="B71" s="7" t="n">
        <v>19</v>
      </c>
      <c r="C71" s="8" t="s">
        <v>354</v>
      </c>
      <c r="D71" s="8" t="s">
        <v>45</v>
      </c>
      <c r="E71" s="8" t="s">
        <v>369</v>
      </c>
      <c r="F71" s="8" t="s">
        <v>23</v>
      </c>
      <c r="G71" s="8" t="s">
        <v>370</v>
      </c>
      <c r="H71" s="8" t="s">
        <v>371</v>
      </c>
      <c r="I71" s="8"/>
      <c r="J71" s="8"/>
      <c r="K71" s="8" t="s">
        <v>206</v>
      </c>
      <c r="L71" s="9"/>
      <c r="M71" s="10"/>
      <c r="N71" s="10"/>
      <c r="O71" s="11"/>
      <c r="P71" s="10"/>
    </row>
    <row r="72" customFormat="false" ht="35.05" hidden="false" customHeight="false" outlineLevel="0" collapsed="false">
      <c r="A72" s="7" t="s">
        <v>372</v>
      </c>
      <c r="B72" s="7" t="n">
        <v>19</v>
      </c>
      <c r="C72" s="8" t="s">
        <v>354</v>
      </c>
      <c r="D72" s="8" t="s">
        <v>45</v>
      </c>
      <c r="E72" s="8" t="s">
        <v>373</v>
      </c>
      <c r="F72" s="8" t="s">
        <v>23</v>
      </c>
      <c r="G72" s="8" t="s">
        <v>374</v>
      </c>
      <c r="H72" s="8" t="s">
        <v>375</v>
      </c>
      <c r="I72" s="8"/>
      <c r="J72" s="8"/>
      <c r="K72" s="8" t="s">
        <v>376</v>
      </c>
      <c r="L72" s="9"/>
      <c r="M72" s="10"/>
      <c r="N72" s="10"/>
      <c r="O72" s="11"/>
      <c r="P72" s="10"/>
    </row>
    <row r="73" customFormat="false" ht="35.05" hidden="false" customHeight="false" outlineLevel="0" collapsed="false">
      <c r="A73" s="7" t="s">
        <v>377</v>
      </c>
      <c r="B73" s="7" t="n">
        <v>19</v>
      </c>
      <c r="C73" s="8" t="s">
        <v>354</v>
      </c>
      <c r="D73" s="8" t="s">
        <v>45</v>
      </c>
      <c r="E73" s="8" t="s">
        <v>378</v>
      </c>
      <c r="F73" s="8" t="s">
        <v>25</v>
      </c>
      <c r="G73" s="8" t="s">
        <v>379</v>
      </c>
      <c r="H73" s="8" t="s">
        <v>380</v>
      </c>
      <c r="I73" s="8"/>
      <c r="J73" s="8"/>
      <c r="K73" s="8"/>
      <c r="L73" s="9"/>
      <c r="M73" s="10"/>
      <c r="N73" s="10"/>
      <c r="O73" s="11"/>
      <c r="P73" s="10"/>
    </row>
    <row r="74" customFormat="false" ht="68.65" hidden="false" customHeight="false" outlineLevel="0" collapsed="false">
      <c r="A74" s="7" t="s">
        <v>381</v>
      </c>
      <c r="B74" s="7" t="n">
        <v>19</v>
      </c>
      <c r="C74" s="8" t="s">
        <v>354</v>
      </c>
      <c r="D74" s="8" t="s">
        <v>45</v>
      </c>
      <c r="E74" s="8" t="s">
        <v>382</v>
      </c>
      <c r="F74" s="8" t="s">
        <v>21</v>
      </c>
      <c r="G74" s="8" t="s">
        <v>383</v>
      </c>
      <c r="H74" s="8" t="s">
        <v>384</v>
      </c>
      <c r="I74" s="8"/>
      <c r="J74" s="8"/>
      <c r="K74" s="8" t="s">
        <v>385</v>
      </c>
      <c r="L74" s="9"/>
      <c r="M74" s="10"/>
      <c r="N74" s="10"/>
      <c r="O74" s="11"/>
      <c r="P74" s="10"/>
    </row>
    <row r="75" customFormat="false" ht="35.05" hidden="false" customHeight="false" outlineLevel="0" collapsed="false">
      <c r="A75" s="7" t="s">
        <v>386</v>
      </c>
      <c r="B75" s="7" t="n">
        <v>19</v>
      </c>
      <c r="C75" s="8" t="s">
        <v>354</v>
      </c>
      <c r="D75" s="8" t="s">
        <v>45</v>
      </c>
      <c r="E75" s="8" t="s">
        <v>387</v>
      </c>
      <c r="F75" s="8" t="s">
        <v>23</v>
      </c>
      <c r="G75" s="8" t="s">
        <v>388</v>
      </c>
      <c r="H75" s="8" t="s">
        <v>389</v>
      </c>
      <c r="I75" s="8"/>
      <c r="J75" s="8" t="s">
        <v>390</v>
      </c>
      <c r="K75" s="8" t="s">
        <v>391</v>
      </c>
      <c r="L75" s="9"/>
      <c r="M75" s="10"/>
      <c r="N75" s="10"/>
      <c r="O75" s="11"/>
      <c r="P75" s="10"/>
    </row>
    <row r="76" customFormat="false" ht="46.25" hidden="false" customHeight="false" outlineLevel="0" collapsed="false">
      <c r="A76" s="7" t="s">
        <v>392</v>
      </c>
      <c r="B76" s="7" t="n">
        <v>19</v>
      </c>
      <c r="C76" s="8" t="s">
        <v>354</v>
      </c>
      <c r="D76" s="8" t="s">
        <v>45</v>
      </c>
      <c r="E76" s="8" t="s">
        <v>393</v>
      </c>
      <c r="F76" s="8" t="s">
        <v>23</v>
      </c>
      <c r="G76" s="8" t="s">
        <v>394</v>
      </c>
      <c r="H76" s="8" t="s">
        <v>395</v>
      </c>
      <c r="I76" s="8"/>
      <c r="J76" s="8"/>
      <c r="K76" s="8" t="s">
        <v>396</v>
      </c>
      <c r="L76" s="9"/>
      <c r="M76" s="10"/>
      <c r="N76" s="10"/>
      <c r="O76" s="11"/>
      <c r="P76" s="10"/>
    </row>
    <row r="77" customFormat="false" ht="35.05" hidden="false" customHeight="false" outlineLevel="0" collapsed="false">
      <c r="A77" s="7" t="s">
        <v>397</v>
      </c>
      <c r="B77" s="7" t="n">
        <v>19</v>
      </c>
      <c r="C77" s="8" t="s">
        <v>354</v>
      </c>
      <c r="D77" s="8" t="s">
        <v>45</v>
      </c>
      <c r="E77" s="8" t="s">
        <v>398</v>
      </c>
      <c r="F77" s="8" t="s">
        <v>25</v>
      </c>
      <c r="G77" s="8" t="s">
        <v>399</v>
      </c>
      <c r="H77" s="8" t="s">
        <v>400</v>
      </c>
      <c r="I77" s="8" t="s">
        <v>401</v>
      </c>
      <c r="J77" s="8"/>
      <c r="K77" s="8"/>
      <c r="L77" s="9"/>
      <c r="M77" s="10"/>
      <c r="N77" s="10"/>
      <c r="O77" s="11"/>
      <c r="P77" s="10"/>
    </row>
    <row r="78" customFormat="false" ht="35.05" hidden="false" customHeight="false" outlineLevel="0" collapsed="false">
      <c r="A78" s="7" t="s">
        <v>402</v>
      </c>
      <c r="B78" s="7" t="n">
        <v>19</v>
      </c>
      <c r="C78" s="8" t="s">
        <v>354</v>
      </c>
      <c r="D78" s="8" t="s">
        <v>45</v>
      </c>
      <c r="E78" s="8" t="s">
        <v>403</v>
      </c>
      <c r="F78" s="8" t="s">
        <v>25</v>
      </c>
      <c r="G78" s="8" t="s">
        <v>92</v>
      </c>
      <c r="H78" s="8" t="s">
        <v>192</v>
      </c>
      <c r="I78" s="8"/>
      <c r="J78" s="8"/>
      <c r="K78" s="8"/>
      <c r="L78" s="9"/>
      <c r="M78" s="10"/>
      <c r="N78" s="10"/>
      <c r="O78" s="11"/>
      <c r="P78" s="10"/>
    </row>
    <row r="79" customFormat="false" ht="68.65" hidden="false" customHeight="false" outlineLevel="0" collapsed="false">
      <c r="A79" s="7" t="s">
        <v>404</v>
      </c>
      <c r="B79" s="7" t="n">
        <v>20</v>
      </c>
      <c r="C79" s="8" t="s">
        <v>405</v>
      </c>
      <c r="D79" s="8" t="s">
        <v>45</v>
      </c>
      <c r="E79" s="8" t="s">
        <v>406</v>
      </c>
      <c r="F79" s="8" t="s">
        <v>21</v>
      </c>
      <c r="G79" s="8" t="s">
        <v>407</v>
      </c>
      <c r="H79" s="8" t="s">
        <v>408</v>
      </c>
      <c r="I79" s="8"/>
      <c r="J79" s="8" t="s">
        <v>409</v>
      </c>
      <c r="K79" s="8" t="s">
        <v>410</v>
      </c>
      <c r="L79" s="9"/>
      <c r="M79" s="10"/>
      <c r="N79" s="10"/>
      <c r="O79" s="11"/>
      <c r="P79" s="10"/>
    </row>
    <row r="80" customFormat="false" ht="35.05" hidden="false" customHeight="false" outlineLevel="0" collapsed="false">
      <c r="A80" s="7" t="s">
        <v>411</v>
      </c>
      <c r="B80" s="7" t="n">
        <v>20</v>
      </c>
      <c r="C80" s="8" t="s">
        <v>405</v>
      </c>
      <c r="D80" s="8" t="s">
        <v>45</v>
      </c>
      <c r="E80" s="8" t="s">
        <v>412</v>
      </c>
      <c r="F80" s="8" t="s">
        <v>21</v>
      </c>
      <c r="G80" s="8" t="s">
        <v>413</v>
      </c>
      <c r="H80" s="8" t="s">
        <v>414</v>
      </c>
      <c r="I80" s="8" t="s">
        <v>415</v>
      </c>
      <c r="J80" s="8"/>
      <c r="K80" s="8"/>
      <c r="L80" s="9"/>
      <c r="M80" s="10"/>
      <c r="N80" s="10"/>
      <c r="O80" s="11"/>
      <c r="P80" s="10"/>
    </row>
    <row r="81" customFormat="false" ht="91" hidden="false" customHeight="false" outlineLevel="0" collapsed="false">
      <c r="A81" s="7" t="s">
        <v>416</v>
      </c>
      <c r="B81" s="7" t="n">
        <v>20</v>
      </c>
      <c r="C81" s="8" t="s">
        <v>405</v>
      </c>
      <c r="D81" s="8" t="s">
        <v>45</v>
      </c>
      <c r="E81" s="8" t="s">
        <v>417</v>
      </c>
      <c r="F81" s="8" t="s">
        <v>21</v>
      </c>
      <c r="G81" s="8" t="s">
        <v>418</v>
      </c>
      <c r="H81" s="8" t="s">
        <v>419</v>
      </c>
      <c r="I81" s="8"/>
      <c r="J81" s="8"/>
      <c r="K81" s="8" t="s">
        <v>420</v>
      </c>
      <c r="L81" s="9"/>
      <c r="M81" s="10"/>
      <c r="N81" s="10"/>
      <c r="O81" s="11"/>
      <c r="P81" s="10"/>
    </row>
    <row r="82" customFormat="false" ht="35.05" hidden="false" customHeight="false" outlineLevel="0" collapsed="false">
      <c r="A82" s="7" t="s">
        <v>421</v>
      </c>
      <c r="B82" s="7" t="n">
        <v>20</v>
      </c>
      <c r="C82" s="8" t="s">
        <v>405</v>
      </c>
      <c r="D82" s="8" t="s">
        <v>45</v>
      </c>
      <c r="E82" s="8" t="s">
        <v>422</v>
      </c>
      <c r="F82" s="8" t="s">
        <v>21</v>
      </c>
      <c r="G82" s="8" t="s">
        <v>423</v>
      </c>
      <c r="H82" s="8" t="s">
        <v>424</v>
      </c>
      <c r="I82" s="8" t="s">
        <v>425</v>
      </c>
      <c r="J82" s="8"/>
      <c r="K82" s="8"/>
      <c r="L82" s="9"/>
      <c r="M82" s="10"/>
      <c r="N82" s="10"/>
      <c r="O82" s="11"/>
      <c r="P82" s="10"/>
    </row>
    <row r="83" customFormat="false" ht="46.25" hidden="false" customHeight="false" outlineLevel="0" collapsed="false">
      <c r="A83" s="7" t="s">
        <v>426</v>
      </c>
      <c r="B83" s="7" t="n">
        <v>20</v>
      </c>
      <c r="C83" s="8" t="s">
        <v>405</v>
      </c>
      <c r="D83" s="8" t="s">
        <v>45</v>
      </c>
      <c r="E83" s="8" t="s">
        <v>427</v>
      </c>
      <c r="F83" s="8" t="s">
        <v>21</v>
      </c>
      <c r="G83" s="8" t="s">
        <v>428</v>
      </c>
      <c r="H83" s="8" t="s">
        <v>429</v>
      </c>
      <c r="I83" s="8"/>
      <c r="J83" s="8"/>
      <c r="K83" s="8" t="s">
        <v>430</v>
      </c>
      <c r="L83" s="9"/>
      <c r="M83" s="10"/>
      <c r="N83" s="10"/>
      <c r="O83" s="11"/>
      <c r="P83" s="10"/>
    </row>
    <row r="84" customFormat="false" ht="57.45" hidden="false" customHeight="false" outlineLevel="0" collapsed="false">
      <c r="A84" s="7" t="s">
        <v>431</v>
      </c>
      <c r="B84" s="7" t="n">
        <v>21</v>
      </c>
      <c r="C84" s="8" t="s">
        <v>432</v>
      </c>
      <c r="D84" s="8" t="s">
        <v>45</v>
      </c>
      <c r="E84" s="8" t="s">
        <v>433</v>
      </c>
      <c r="F84" s="8" t="s">
        <v>23</v>
      </c>
      <c r="G84" s="8" t="s">
        <v>434</v>
      </c>
      <c r="H84" s="8" t="s">
        <v>435</v>
      </c>
      <c r="I84" s="8" t="s">
        <v>436</v>
      </c>
      <c r="J84" s="8" t="s">
        <v>437</v>
      </c>
      <c r="K84" s="8" t="s">
        <v>438</v>
      </c>
      <c r="L84" s="9"/>
      <c r="M84" s="10"/>
      <c r="N84" s="10"/>
      <c r="O84" s="11"/>
      <c r="P84" s="10"/>
    </row>
    <row r="85" customFormat="false" ht="35.05" hidden="false" customHeight="false" outlineLevel="0" collapsed="false">
      <c r="A85" s="7" t="s">
        <v>439</v>
      </c>
      <c r="B85" s="7" t="n">
        <v>21</v>
      </c>
      <c r="C85" s="8" t="s">
        <v>432</v>
      </c>
      <c r="D85" s="8" t="s">
        <v>45</v>
      </c>
      <c r="E85" s="8" t="s">
        <v>440</v>
      </c>
      <c r="F85" s="8" t="s">
        <v>25</v>
      </c>
      <c r="G85" s="8" t="s">
        <v>441</v>
      </c>
      <c r="H85" s="8" t="s">
        <v>442</v>
      </c>
      <c r="I85" s="8"/>
      <c r="J85" s="8"/>
      <c r="K85" s="8"/>
      <c r="L85" s="9"/>
      <c r="M85" s="10"/>
      <c r="N85" s="10"/>
      <c r="O85" s="11"/>
      <c r="P85" s="10"/>
    </row>
    <row r="86" customFormat="false" ht="23.85" hidden="false" customHeight="false" outlineLevel="0" collapsed="false">
      <c r="A86" s="7" t="s">
        <v>443</v>
      </c>
      <c r="B86" s="7" t="n">
        <v>21</v>
      </c>
      <c r="C86" s="8" t="s">
        <v>432</v>
      </c>
      <c r="D86" s="8" t="s">
        <v>45</v>
      </c>
      <c r="E86" s="8" t="s">
        <v>444</v>
      </c>
      <c r="F86" s="8" t="s">
        <v>23</v>
      </c>
      <c r="G86" s="8" t="s">
        <v>445</v>
      </c>
      <c r="H86" s="8" t="s">
        <v>446</v>
      </c>
      <c r="I86" s="8" t="s">
        <v>436</v>
      </c>
      <c r="J86" s="8"/>
      <c r="K86" s="8"/>
      <c r="L86" s="9"/>
      <c r="M86" s="10"/>
      <c r="N86" s="10"/>
      <c r="O86" s="11"/>
      <c r="P86" s="10"/>
    </row>
    <row r="87" customFormat="false" ht="35.05" hidden="false" customHeight="false" outlineLevel="0" collapsed="false">
      <c r="A87" s="7" t="s">
        <v>447</v>
      </c>
      <c r="B87" s="7" t="n">
        <v>22</v>
      </c>
      <c r="C87" s="8" t="s">
        <v>448</v>
      </c>
      <c r="D87" s="8" t="s">
        <v>45</v>
      </c>
      <c r="E87" s="8" t="s">
        <v>449</v>
      </c>
      <c r="F87" s="8" t="s">
        <v>25</v>
      </c>
      <c r="G87" s="8" t="s">
        <v>92</v>
      </c>
      <c r="H87" s="8" t="s">
        <v>450</v>
      </c>
      <c r="I87" s="8"/>
      <c r="J87" s="8"/>
      <c r="K87" s="8"/>
      <c r="L87" s="9"/>
      <c r="M87" s="10"/>
      <c r="N87" s="10"/>
      <c r="O87" s="11"/>
      <c r="P87" s="10"/>
    </row>
    <row r="88" customFormat="false" ht="57.45" hidden="false" customHeight="false" outlineLevel="0" collapsed="false">
      <c r="A88" s="7" t="s">
        <v>451</v>
      </c>
      <c r="B88" s="7" t="n">
        <v>22</v>
      </c>
      <c r="C88" s="8" t="s">
        <v>448</v>
      </c>
      <c r="D88" s="8" t="s">
        <v>45</v>
      </c>
      <c r="E88" s="8" t="s">
        <v>452</v>
      </c>
      <c r="F88" s="8" t="s">
        <v>21</v>
      </c>
      <c r="G88" s="8" t="s">
        <v>453</v>
      </c>
      <c r="H88" s="8" t="s">
        <v>454</v>
      </c>
      <c r="I88" s="8"/>
      <c r="J88" s="8" t="s">
        <v>455</v>
      </c>
      <c r="K88" s="8" t="s">
        <v>456</v>
      </c>
      <c r="L88" s="9"/>
      <c r="M88" s="10"/>
      <c r="N88" s="10"/>
      <c r="O88" s="11"/>
      <c r="P88" s="10"/>
    </row>
    <row r="89" customFormat="false" ht="46.25" hidden="false" customHeight="false" outlineLevel="0" collapsed="false">
      <c r="A89" s="7" t="s">
        <v>457</v>
      </c>
      <c r="B89" s="7" t="n">
        <v>22</v>
      </c>
      <c r="C89" s="8" t="s">
        <v>448</v>
      </c>
      <c r="D89" s="8" t="s">
        <v>45</v>
      </c>
      <c r="E89" s="8" t="s">
        <v>458</v>
      </c>
      <c r="F89" s="8" t="s">
        <v>21</v>
      </c>
      <c r="G89" s="8" t="s">
        <v>459</v>
      </c>
      <c r="H89" s="8" t="s">
        <v>460</v>
      </c>
      <c r="I89" s="8"/>
      <c r="J89" s="8"/>
      <c r="K89" s="8" t="s">
        <v>461</v>
      </c>
      <c r="L89" s="9"/>
      <c r="M89" s="10"/>
      <c r="N89" s="10"/>
      <c r="O89" s="11"/>
      <c r="P89" s="10"/>
    </row>
    <row r="90" customFormat="false" ht="35.05" hidden="false" customHeight="false" outlineLevel="0" collapsed="false">
      <c r="A90" s="7" t="s">
        <v>462</v>
      </c>
      <c r="B90" s="7" t="n">
        <v>22</v>
      </c>
      <c r="C90" s="8" t="s">
        <v>448</v>
      </c>
      <c r="D90" s="8" t="s">
        <v>45</v>
      </c>
      <c r="E90" s="8" t="s">
        <v>463</v>
      </c>
      <c r="F90" s="8" t="s">
        <v>23</v>
      </c>
      <c r="G90" s="8" t="s">
        <v>464</v>
      </c>
      <c r="H90" s="8" t="s">
        <v>465</v>
      </c>
      <c r="I90" s="8" t="s">
        <v>466</v>
      </c>
      <c r="J90" s="8"/>
      <c r="K90" s="8"/>
      <c r="L90" s="9"/>
      <c r="M90" s="10"/>
      <c r="N90" s="10"/>
      <c r="O90" s="11"/>
      <c r="P90" s="10"/>
    </row>
    <row r="91" customFormat="false" ht="35.05" hidden="false" customHeight="false" outlineLevel="0" collapsed="false">
      <c r="A91" s="7" t="s">
        <v>467</v>
      </c>
      <c r="B91" s="7" t="n">
        <v>22</v>
      </c>
      <c r="C91" s="8" t="s">
        <v>448</v>
      </c>
      <c r="D91" s="8" t="s">
        <v>45</v>
      </c>
      <c r="E91" s="8" t="s">
        <v>468</v>
      </c>
      <c r="F91" s="8" t="s">
        <v>25</v>
      </c>
      <c r="G91" s="8" t="s">
        <v>92</v>
      </c>
      <c r="H91" s="8" t="s">
        <v>192</v>
      </c>
      <c r="I91" s="8"/>
      <c r="J91" s="8"/>
      <c r="K91" s="8"/>
      <c r="L91" s="9"/>
      <c r="M91" s="10"/>
      <c r="N91" s="10"/>
      <c r="O91" s="11"/>
      <c r="P91" s="10"/>
    </row>
    <row r="92" customFormat="false" ht="35.05" hidden="false" customHeight="false" outlineLevel="0" collapsed="false">
      <c r="A92" s="7" t="s">
        <v>469</v>
      </c>
      <c r="B92" s="7" t="n">
        <v>23</v>
      </c>
      <c r="C92" s="8" t="s">
        <v>470</v>
      </c>
      <c r="D92" s="8" t="s">
        <v>45</v>
      </c>
      <c r="E92" s="8" t="s">
        <v>471</v>
      </c>
      <c r="F92" s="8" t="s">
        <v>25</v>
      </c>
      <c r="G92" s="8" t="s">
        <v>472</v>
      </c>
      <c r="H92" s="8" t="s">
        <v>473</v>
      </c>
      <c r="I92" s="8"/>
      <c r="J92" s="8"/>
      <c r="K92" s="8"/>
      <c r="L92" s="9"/>
      <c r="M92" s="10"/>
      <c r="N92" s="10"/>
      <c r="O92" s="11"/>
      <c r="P92" s="10"/>
    </row>
    <row r="93" customFormat="false" ht="35.05" hidden="false" customHeight="false" outlineLevel="0" collapsed="false">
      <c r="A93" s="7" t="s">
        <v>474</v>
      </c>
      <c r="B93" s="7" t="n">
        <v>23</v>
      </c>
      <c r="C93" s="8" t="s">
        <v>470</v>
      </c>
      <c r="D93" s="8" t="s">
        <v>45</v>
      </c>
      <c r="E93" s="8" t="s">
        <v>475</v>
      </c>
      <c r="F93" s="8" t="s">
        <v>25</v>
      </c>
      <c r="G93" s="8" t="s">
        <v>476</v>
      </c>
      <c r="H93" s="8" t="s">
        <v>477</v>
      </c>
      <c r="I93" s="8"/>
      <c r="J93" s="8"/>
      <c r="K93" s="8"/>
      <c r="L93" s="9"/>
      <c r="M93" s="10"/>
      <c r="N93" s="10"/>
      <c r="O93" s="11"/>
      <c r="P93" s="10"/>
    </row>
    <row r="94" customFormat="false" ht="35.05" hidden="false" customHeight="false" outlineLevel="0" collapsed="false">
      <c r="A94" s="7" t="s">
        <v>478</v>
      </c>
      <c r="B94" s="7" t="n">
        <v>23</v>
      </c>
      <c r="C94" s="8" t="s">
        <v>470</v>
      </c>
      <c r="D94" s="8" t="s">
        <v>45</v>
      </c>
      <c r="E94" s="8" t="s">
        <v>479</v>
      </c>
      <c r="F94" s="8" t="s">
        <v>25</v>
      </c>
      <c r="G94" s="8" t="s">
        <v>476</v>
      </c>
      <c r="H94" s="8" t="s">
        <v>480</v>
      </c>
      <c r="I94" s="8"/>
      <c r="J94" s="8"/>
      <c r="K94" s="8"/>
      <c r="L94" s="9"/>
      <c r="M94" s="10"/>
      <c r="N94" s="10"/>
      <c r="O94" s="11"/>
      <c r="P94" s="10"/>
    </row>
    <row r="95" customFormat="false" ht="35.05" hidden="false" customHeight="false" outlineLevel="0" collapsed="false">
      <c r="A95" s="7" t="s">
        <v>481</v>
      </c>
      <c r="B95" s="7" t="n">
        <v>23</v>
      </c>
      <c r="C95" s="8" t="s">
        <v>470</v>
      </c>
      <c r="D95" s="8" t="s">
        <v>45</v>
      </c>
      <c r="E95" s="8" t="s">
        <v>482</v>
      </c>
      <c r="F95" s="8" t="s">
        <v>25</v>
      </c>
      <c r="G95" s="8" t="s">
        <v>476</v>
      </c>
      <c r="H95" s="8" t="s">
        <v>483</v>
      </c>
      <c r="I95" s="8"/>
      <c r="J95" s="8"/>
      <c r="K95" s="8"/>
      <c r="L95" s="9"/>
      <c r="M95" s="10"/>
      <c r="N95" s="10"/>
      <c r="O95" s="11"/>
      <c r="P95" s="10"/>
    </row>
    <row r="96" customFormat="false" ht="35.05" hidden="false" customHeight="false" outlineLevel="0" collapsed="false">
      <c r="A96" s="7" t="s">
        <v>484</v>
      </c>
      <c r="B96" s="7" t="n">
        <v>23</v>
      </c>
      <c r="C96" s="8" t="s">
        <v>470</v>
      </c>
      <c r="D96" s="8" t="s">
        <v>45</v>
      </c>
      <c r="E96" s="8" t="s">
        <v>485</v>
      </c>
      <c r="F96" s="8" t="s">
        <v>25</v>
      </c>
      <c r="G96" s="8" t="s">
        <v>476</v>
      </c>
      <c r="H96" s="8" t="s">
        <v>486</v>
      </c>
      <c r="I96" s="8"/>
      <c r="J96" s="8"/>
      <c r="K96" s="8"/>
      <c r="L96" s="9"/>
      <c r="M96" s="10"/>
      <c r="N96" s="10"/>
      <c r="O96" s="11"/>
      <c r="P96" s="10"/>
    </row>
    <row r="97" customFormat="false" ht="35.05" hidden="false" customHeight="false" outlineLevel="0" collapsed="false">
      <c r="A97" s="7" t="s">
        <v>487</v>
      </c>
      <c r="B97" s="7" t="n">
        <v>23</v>
      </c>
      <c r="C97" s="8" t="s">
        <v>470</v>
      </c>
      <c r="D97" s="8" t="s">
        <v>45</v>
      </c>
      <c r="E97" s="8" t="s">
        <v>488</v>
      </c>
      <c r="F97" s="8" t="s">
        <v>25</v>
      </c>
      <c r="G97" s="8" t="s">
        <v>92</v>
      </c>
      <c r="H97" s="8" t="s">
        <v>192</v>
      </c>
      <c r="I97" s="8"/>
      <c r="J97" s="8"/>
      <c r="K97" s="8"/>
      <c r="L97" s="9"/>
      <c r="M97" s="10"/>
      <c r="N97" s="10"/>
      <c r="O97" s="11"/>
      <c r="P97" s="10"/>
    </row>
    <row r="98" customFormat="false" ht="68.65" hidden="false" customHeight="false" outlineLevel="0" collapsed="false">
      <c r="A98" s="7" t="s">
        <v>489</v>
      </c>
      <c r="B98" s="7" t="n">
        <v>24</v>
      </c>
      <c r="C98" s="8" t="s">
        <v>490</v>
      </c>
      <c r="D98" s="8" t="s">
        <v>45</v>
      </c>
      <c r="E98" s="8" t="s">
        <v>491</v>
      </c>
      <c r="F98" s="8" t="s">
        <v>23</v>
      </c>
      <c r="G98" s="8" t="s">
        <v>492</v>
      </c>
      <c r="H98" s="8" t="s">
        <v>493</v>
      </c>
      <c r="I98" s="8"/>
      <c r="J98" s="8"/>
      <c r="K98" s="8" t="s">
        <v>494</v>
      </c>
      <c r="L98" s="9"/>
      <c r="M98" s="10"/>
      <c r="N98" s="10"/>
      <c r="O98" s="11"/>
      <c r="P98" s="10"/>
    </row>
    <row r="99" customFormat="false" ht="35.05" hidden="false" customHeight="false" outlineLevel="0" collapsed="false">
      <c r="A99" s="7" t="s">
        <v>495</v>
      </c>
      <c r="B99" s="7" t="n">
        <v>24</v>
      </c>
      <c r="C99" s="8" t="s">
        <v>490</v>
      </c>
      <c r="D99" s="8" t="s">
        <v>45</v>
      </c>
      <c r="E99" s="8" t="s">
        <v>496</v>
      </c>
      <c r="F99" s="8" t="s">
        <v>23</v>
      </c>
      <c r="G99" s="8" t="s">
        <v>497</v>
      </c>
      <c r="H99" s="8" t="s">
        <v>498</v>
      </c>
      <c r="I99" s="8"/>
      <c r="J99" s="8"/>
      <c r="K99" s="8" t="s">
        <v>179</v>
      </c>
      <c r="L99" s="9"/>
      <c r="M99" s="10"/>
      <c r="N99" s="10"/>
      <c r="O99" s="11"/>
      <c r="P99" s="10"/>
    </row>
    <row r="100" customFormat="false" ht="91" hidden="false" customHeight="false" outlineLevel="0" collapsed="false">
      <c r="A100" s="7" t="s">
        <v>499</v>
      </c>
      <c r="B100" s="7" t="n">
        <v>24</v>
      </c>
      <c r="C100" s="8" t="s">
        <v>490</v>
      </c>
      <c r="D100" s="8" t="s">
        <v>45</v>
      </c>
      <c r="E100" s="8" t="s">
        <v>500</v>
      </c>
      <c r="F100" s="8" t="s">
        <v>21</v>
      </c>
      <c r="G100" s="8" t="s">
        <v>501</v>
      </c>
      <c r="H100" s="8" t="s">
        <v>502</v>
      </c>
      <c r="I100" s="8" t="s">
        <v>503</v>
      </c>
      <c r="J100" s="8" t="s">
        <v>504</v>
      </c>
      <c r="K100" s="8" t="s">
        <v>505</v>
      </c>
      <c r="L100" s="9"/>
      <c r="M100" s="10"/>
      <c r="N100" s="10"/>
      <c r="O100" s="11"/>
      <c r="P100" s="10"/>
    </row>
    <row r="101" customFormat="false" ht="57.45" hidden="false" customHeight="false" outlineLevel="0" collapsed="false">
      <c r="A101" s="7" t="s">
        <v>506</v>
      </c>
      <c r="B101" s="7" t="n">
        <v>24</v>
      </c>
      <c r="C101" s="8" t="s">
        <v>490</v>
      </c>
      <c r="D101" s="8" t="s">
        <v>45</v>
      </c>
      <c r="E101" s="8" t="s">
        <v>507</v>
      </c>
      <c r="F101" s="8" t="s">
        <v>21</v>
      </c>
      <c r="G101" s="8" t="s">
        <v>508</v>
      </c>
      <c r="H101" s="8" t="s">
        <v>509</v>
      </c>
      <c r="I101" s="8" t="s">
        <v>510</v>
      </c>
      <c r="J101" s="8" t="s">
        <v>511</v>
      </c>
      <c r="K101" s="8" t="s">
        <v>73</v>
      </c>
      <c r="L101" s="9"/>
      <c r="M101" s="10"/>
      <c r="N101" s="10"/>
      <c r="O101" s="11"/>
      <c r="P101" s="10"/>
    </row>
    <row r="102" customFormat="false" ht="113.4" hidden="false" customHeight="false" outlineLevel="0" collapsed="false">
      <c r="A102" s="7" t="s">
        <v>512</v>
      </c>
      <c r="B102" s="7" t="n">
        <v>24</v>
      </c>
      <c r="C102" s="8" t="s">
        <v>490</v>
      </c>
      <c r="D102" s="8" t="s">
        <v>45</v>
      </c>
      <c r="E102" s="8" t="s">
        <v>513</v>
      </c>
      <c r="F102" s="8" t="s">
        <v>21</v>
      </c>
      <c r="G102" s="8" t="s">
        <v>514</v>
      </c>
      <c r="H102" s="8" t="s">
        <v>515</v>
      </c>
      <c r="I102" s="8"/>
      <c r="J102" s="8"/>
      <c r="K102" s="8" t="s">
        <v>516</v>
      </c>
      <c r="L102" s="9"/>
      <c r="M102" s="10"/>
      <c r="N102" s="10"/>
      <c r="O102" s="11"/>
      <c r="P102" s="10"/>
    </row>
    <row r="103" customFormat="false" ht="35.05" hidden="false" customHeight="false" outlineLevel="0" collapsed="false">
      <c r="A103" s="7" t="s">
        <v>517</v>
      </c>
      <c r="B103" s="7" t="n">
        <v>24</v>
      </c>
      <c r="C103" s="8" t="s">
        <v>490</v>
      </c>
      <c r="D103" s="8" t="s">
        <v>45</v>
      </c>
      <c r="E103" s="8" t="s">
        <v>518</v>
      </c>
      <c r="F103" s="8" t="s">
        <v>25</v>
      </c>
      <c r="G103" s="8" t="s">
        <v>92</v>
      </c>
      <c r="H103" s="8" t="s">
        <v>519</v>
      </c>
      <c r="I103" s="8"/>
      <c r="J103" s="8"/>
      <c r="K103" s="8"/>
      <c r="L103" s="9"/>
      <c r="M103" s="10"/>
      <c r="N103" s="10"/>
      <c r="O103" s="11"/>
      <c r="P103" s="10"/>
    </row>
    <row r="104" customFormat="false" ht="35.05" hidden="false" customHeight="false" outlineLevel="0" collapsed="false">
      <c r="A104" s="7" t="s">
        <v>520</v>
      </c>
      <c r="B104" s="7" t="n">
        <v>25</v>
      </c>
      <c r="C104" s="8" t="s">
        <v>521</v>
      </c>
      <c r="D104" s="8" t="s">
        <v>45</v>
      </c>
      <c r="E104" s="8" t="s">
        <v>522</v>
      </c>
      <c r="F104" s="8" t="s">
        <v>25</v>
      </c>
      <c r="G104" s="8" t="s">
        <v>92</v>
      </c>
      <c r="H104" s="8" t="s">
        <v>523</v>
      </c>
      <c r="I104" s="8"/>
      <c r="J104" s="8"/>
      <c r="K104" s="8"/>
      <c r="L104" s="9"/>
      <c r="M104" s="10"/>
      <c r="N104" s="10"/>
      <c r="O104" s="11"/>
      <c r="P104" s="10"/>
    </row>
    <row r="105" customFormat="false" ht="35.05" hidden="false" customHeight="false" outlineLevel="0" collapsed="false">
      <c r="A105" s="7" t="s">
        <v>524</v>
      </c>
      <c r="B105" s="7" t="n">
        <v>25</v>
      </c>
      <c r="C105" s="8" t="s">
        <v>521</v>
      </c>
      <c r="D105" s="8" t="s">
        <v>45</v>
      </c>
      <c r="E105" s="8" t="s">
        <v>525</v>
      </c>
      <c r="F105" s="8" t="s">
        <v>25</v>
      </c>
      <c r="G105" s="8" t="s">
        <v>92</v>
      </c>
      <c r="H105" s="8" t="s">
        <v>526</v>
      </c>
      <c r="I105" s="8"/>
      <c r="J105" s="8"/>
      <c r="K105" s="8"/>
      <c r="L105" s="9"/>
      <c r="M105" s="10"/>
      <c r="N105" s="10"/>
      <c r="O105" s="11"/>
      <c r="P105" s="10"/>
    </row>
    <row r="106" customFormat="false" ht="35.05" hidden="false" customHeight="false" outlineLevel="0" collapsed="false">
      <c r="A106" s="7" t="s">
        <v>527</v>
      </c>
      <c r="B106" s="7" t="n">
        <v>25</v>
      </c>
      <c r="C106" s="8" t="s">
        <v>521</v>
      </c>
      <c r="D106" s="8" t="s">
        <v>45</v>
      </c>
      <c r="E106" s="8" t="s">
        <v>528</v>
      </c>
      <c r="F106" s="8" t="s">
        <v>25</v>
      </c>
      <c r="G106" s="8" t="s">
        <v>92</v>
      </c>
      <c r="H106" s="8" t="s">
        <v>529</v>
      </c>
      <c r="I106" s="8"/>
      <c r="J106" s="8"/>
      <c r="K106" s="8"/>
      <c r="L106" s="9"/>
      <c r="M106" s="10"/>
      <c r="N106" s="10"/>
      <c r="O106" s="11"/>
      <c r="P106" s="10"/>
    </row>
    <row r="107" customFormat="false" ht="35.05" hidden="false" customHeight="false" outlineLevel="0" collapsed="false">
      <c r="A107" s="7" t="s">
        <v>530</v>
      </c>
      <c r="B107" s="7" t="n">
        <v>25</v>
      </c>
      <c r="C107" s="8" t="s">
        <v>521</v>
      </c>
      <c r="D107" s="8" t="s">
        <v>45</v>
      </c>
      <c r="E107" s="8" t="s">
        <v>531</v>
      </c>
      <c r="F107" s="8" t="s">
        <v>25</v>
      </c>
      <c r="G107" s="8" t="s">
        <v>92</v>
      </c>
      <c r="H107" s="8" t="s">
        <v>532</v>
      </c>
      <c r="I107" s="8"/>
      <c r="J107" s="8"/>
      <c r="K107" s="8"/>
      <c r="L107" s="9"/>
      <c r="M107" s="10"/>
      <c r="N107" s="10"/>
      <c r="O107" s="11"/>
      <c r="P107" s="10"/>
    </row>
    <row r="108" customFormat="false" ht="35.05" hidden="false" customHeight="false" outlineLevel="0" collapsed="false">
      <c r="A108" s="7" t="s">
        <v>533</v>
      </c>
      <c r="B108" s="7" t="n">
        <v>25</v>
      </c>
      <c r="C108" s="8" t="s">
        <v>521</v>
      </c>
      <c r="D108" s="8" t="s">
        <v>45</v>
      </c>
      <c r="E108" s="8" t="s">
        <v>534</v>
      </c>
      <c r="F108" s="8" t="s">
        <v>23</v>
      </c>
      <c r="G108" s="8" t="s">
        <v>535</v>
      </c>
      <c r="H108" s="8" t="s">
        <v>536</v>
      </c>
      <c r="I108" s="8" t="s">
        <v>537</v>
      </c>
      <c r="J108" s="8"/>
      <c r="K108" s="8"/>
      <c r="L108" s="9"/>
      <c r="M108" s="10"/>
      <c r="N108" s="10"/>
      <c r="O108" s="11"/>
      <c r="P108" s="10"/>
    </row>
    <row r="109" customFormat="false" ht="23.85" hidden="false" customHeight="false" outlineLevel="0" collapsed="false">
      <c r="A109" s="7" t="s">
        <v>538</v>
      </c>
      <c r="B109" s="7" t="n">
        <v>25</v>
      </c>
      <c r="C109" s="8" t="s">
        <v>521</v>
      </c>
      <c r="D109" s="8" t="s">
        <v>45</v>
      </c>
      <c r="E109" s="8" t="s">
        <v>539</v>
      </c>
      <c r="F109" s="8" t="s">
        <v>23</v>
      </c>
      <c r="G109" s="8" t="s">
        <v>540</v>
      </c>
      <c r="H109" s="8" t="s">
        <v>541</v>
      </c>
      <c r="I109" s="8" t="s">
        <v>222</v>
      </c>
      <c r="J109" s="8" t="s">
        <v>542</v>
      </c>
      <c r="K109" s="8"/>
      <c r="L109" s="9"/>
      <c r="M109" s="10"/>
      <c r="N109" s="10"/>
      <c r="O109" s="11"/>
      <c r="P109" s="10"/>
    </row>
    <row r="110" customFormat="false" ht="35.05" hidden="false" customHeight="false" outlineLevel="0" collapsed="false">
      <c r="A110" s="7" t="s">
        <v>543</v>
      </c>
      <c r="B110" s="7" t="n">
        <v>25</v>
      </c>
      <c r="C110" s="8" t="s">
        <v>521</v>
      </c>
      <c r="D110" s="8" t="s">
        <v>45</v>
      </c>
      <c r="E110" s="8" t="s">
        <v>544</v>
      </c>
      <c r="F110" s="8" t="s">
        <v>25</v>
      </c>
      <c r="G110" s="8" t="s">
        <v>545</v>
      </c>
      <c r="H110" s="8" t="s">
        <v>546</v>
      </c>
      <c r="I110" s="8"/>
      <c r="J110" s="8"/>
      <c r="K110" s="8"/>
      <c r="L110" s="9"/>
      <c r="M110" s="10"/>
      <c r="N110" s="10"/>
      <c r="O110" s="11"/>
      <c r="P110" s="10"/>
    </row>
    <row r="111" customFormat="false" ht="35.05" hidden="false" customHeight="false" outlineLevel="0" collapsed="false">
      <c r="A111" s="7" t="s">
        <v>547</v>
      </c>
      <c r="B111" s="7" t="n">
        <v>25</v>
      </c>
      <c r="C111" s="8" t="s">
        <v>521</v>
      </c>
      <c r="D111" s="8" t="s">
        <v>75</v>
      </c>
      <c r="E111" s="8" t="s">
        <v>548</v>
      </c>
      <c r="F111" s="8" t="s">
        <v>25</v>
      </c>
      <c r="G111" s="8" t="s">
        <v>92</v>
      </c>
      <c r="H111" s="8" t="s">
        <v>549</v>
      </c>
      <c r="I111" s="8"/>
      <c r="J111" s="8"/>
      <c r="K111" s="8"/>
      <c r="L111" s="9"/>
      <c r="M111" s="10"/>
      <c r="N111" s="10"/>
      <c r="O111" s="11"/>
      <c r="P111" s="10"/>
    </row>
    <row r="112" customFormat="false" ht="35.05" hidden="false" customHeight="false" outlineLevel="0" collapsed="false">
      <c r="A112" s="7" t="s">
        <v>550</v>
      </c>
      <c r="B112" s="7" t="n">
        <v>25</v>
      </c>
      <c r="C112" s="8" t="s">
        <v>521</v>
      </c>
      <c r="D112" s="8" t="s">
        <v>75</v>
      </c>
      <c r="E112" s="8" t="s">
        <v>551</v>
      </c>
      <c r="F112" s="8" t="s">
        <v>25</v>
      </c>
      <c r="G112" s="8" t="s">
        <v>92</v>
      </c>
      <c r="H112" s="8" t="s">
        <v>192</v>
      </c>
      <c r="I112" s="8"/>
      <c r="J112" s="8"/>
      <c r="K112" s="8"/>
      <c r="L112" s="9"/>
      <c r="M112" s="10"/>
      <c r="N112" s="10"/>
      <c r="O112" s="11"/>
      <c r="P112" s="10"/>
    </row>
  </sheetData>
  <autoFilter ref="A1:P112"/>
  <dataValidations count="1">
    <dataValidation allowBlank="true" errorStyle="stop" operator="between" showDropDown="false" showErrorMessage="false" showInputMessage="false" sqref="L2:L112" type="list">
      <formula1>"Δεν ξεκίνησε,Σε εξέλιξη,Υλοποιήθηκε,Δεν εφαρμόζεται"</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3" min="3" style="0" width="12"/>
    <col collapsed="false" customWidth="true" hidden="false" outlineLevel="0" max="4" min="4" style="0" width="14"/>
    <col collapsed="false" customWidth="true" hidden="false" outlineLevel="0" max="5" min="5" style="0" width="12"/>
    <col collapsed="false" customWidth="true" hidden="false" outlineLevel="0" max="6" min="6" style="0" width="14"/>
    <col collapsed="false" customWidth="true" hidden="false" outlineLevel="0" max="8" min="7" style="0" width="16"/>
    <col collapsed="false" customWidth="true" hidden="false" outlineLevel="0" max="9" min="9" style="0" width="14"/>
  </cols>
  <sheetData>
    <row r="1" customFormat="false" ht="15" hidden="false" customHeight="false" outlineLevel="0" collapsed="false">
      <c r="A1" s="6" t="s">
        <v>30</v>
      </c>
      <c r="B1" s="6" t="s">
        <v>31</v>
      </c>
      <c r="C1" s="6" t="s">
        <v>552</v>
      </c>
      <c r="D1" s="6" t="s">
        <v>553</v>
      </c>
      <c r="E1" s="6" t="s">
        <v>554</v>
      </c>
      <c r="F1" s="6" t="s">
        <v>555</v>
      </c>
      <c r="G1" s="6" t="s">
        <v>556</v>
      </c>
      <c r="H1" s="6" t="s">
        <v>557</v>
      </c>
      <c r="I1" s="6" t="s">
        <v>18</v>
      </c>
    </row>
    <row r="2" customFormat="false" ht="15" hidden="false" customHeight="false" outlineLevel="0" collapsed="false">
      <c r="A2" s="7" t="n">
        <v>4</v>
      </c>
      <c r="B2" s="8" t="s">
        <v>44</v>
      </c>
      <c r="C2" s="7" t="n">
        <f aca="false">COUNTIF(Checklist!$B$2:$B$112,A2)</f>
        <v>2</v>
      </c>
      <c r="D2" s="7" t="n">
        <f aca="false">COUNTIFS(Checklist!$B$2:$B$112,$A2,Checklist!$L$2:$L$112,"Δεν ξεκίνησε")</f>
        <v>0</v>
      </c>
      <c r="E2" s="7" t="n">
        <f aca="false">COUNTIFS(Checklist!$B$2:$B$112,$A2,Checklist!$L$2:$L$112,"Σε εξέλιξη")</f>
        <v>0</v>
      </c>
      <c r="F2" s="7" t="n">
        <f aca="false">COUNTIFS(Checklist!$B$2:$B$112,$A2,Checklist!$L$2:$L$112,"Υλοποιήθηκε")</f>
        <v>0</v>
      </c>
      <c r="G2" s="7" t="n">
        <f aca="false">COUNTIFS(Checklist!$B$2:$B$112,$A2,Checklist!$L$2:$L$112,"Δεν εφαρμόζεται")</f>
        <v>0</v>
      </c>
      <c r="H2" s="7" t="n">
        <f aca="false">C2-SUM(D2:G2)</f>
        <v>2</v>
      </c>
      <c r="I2" s="12" t="n">
        <f aca="false">IF(C2-G2=0,0,F2/(C2-G2))</f>
        <v>0</v>
      </c>
    </row>
    <row r="3" customFormat="false" ht="15" hidden="false" customHeight="false" outlineLevel="0" collapsed="false">
      <c r="A3" s="7" t="n">
        <v>5</v>
      </c>
      <c r="B3" s="8" t="s">
        <v>55</v>
      </c>
      <c r="C3" s="7" t="n">
        <f aca="false">COUNTIF(Checklist!$B$2:$B$112,A3)</f>
        <v>5</v>
      </c>
      <c r="D3" s="7" t="n">
        <f aca="false">COUNTIFS(Checklist!$B$2:$B$112,$A3,Checklist!$L$2:$L$112,"Δεν ξεκίνησε")</f>
        <v>0</v>
      </c>
      <c r="E3" s="7" t="n">
        <f aca="false">COUNTIFS(Checklist!$B$2:$B$112,$A3,Checklist!$L$2:$L$112,"Σε εξέλιξη")</f>
        <v>0</v>
      </c>
      <c r="F3" s="7" t="n">
        <f aca="false">COUNTIFS(Checklist!$B$2:$B$112,$A3,Checklist!$L$2:$L$112,"Υλοποιήθηκε")</f>
        <v>0</v>
      </c>
      <c r="G3" s="7" t="n">
        <f aca="false">COUNTIFS(Checklist!$B$2:$B$112,$A3,Checklist!$L$2:$L$112,"Δεν εφαρμόζεται")</f>
        <v>0</v>
      </c>
      <c r="H3" s="7" t="n">
        <f aca="false">C3-SUM(D3:G3)</f>
        <v>5</v>
      </c>
      <c r="I3" s="12" t="n">
        <f aca="false">IF(C3-G3=0,0,F3/(C3-G3))</f>
        <v>0</v>
      </c>
    </row>
    <row r="4" customFormat="false" ht="15" hidden="false" customHeight="false" outlineLevel="0" collapsed="false">
      <c r="A4" s="7" t="n">
        <v>6</v>
      </c>
      <c r="B4" s="8" t="s">
        <v>82</v>
      </c>
      <c r="C4" s="7" t="n">
        <f aca="false">COUNTIF(Checklist!$B$2:$B$112,A4)</f>
        <v>3</v>
      </c>
      <c r="D4" s="7" t="n">
        <f aca="false">COUNTIFS(Checklist!$B$2:$B$112,$A4,Checklist!$L$2:$L$112,"Δεν ξεκίνησε")</f>
        <v>0</v>
      </c>
      <c r="E4" s="7" t="n">
        <f aca="false">COUNTIFS(Checklist!$B$2:$B$112,$A4,Checklist!$L$2:$L$112,"Σε εξέλιξη")</f>
        <v>0</v>
      </c>
      <c r="F4" s="7" t="n">
        <f aca="false">COUNTIFS(Checklist!$B$2:$B$112,$A4,Checklist!$L$2:$L$112,"Υλοποιήθηκε")</f>
        <v>0</v>
      </c>
      <c r="G4" s="7" t="n">
        <f aca="false">COUNTIFS(Checklist!$B$2:$B$112,$A4,Checklist!$L$2:$L$112,"Δεν εφαρμόζεται")</f>
        <v>0</v>
      </c>
      <c r="H4" s="7" t="n">
        <f aca="false">C4-SUM(D4:G4)</f>
        <v>3</v>
      </c>
      <c r="I4" s="12" t="n">
        <f aca="false">IF(C4-G4=0,0,F4/(C4-G4))</f>
        <v>0</v>
      </c>
    </row>
    <row r="5" customFormat="false" ht="15" hidden="false" customHeight="false" outlineLevel="0" collapsed="false">
      <c r="A5" s="7" t="n">
        <v>7</v>
      </c>
      <c r="B5" s="8" t="s">
        <v>95</v>
      </c>
      <c r="C5" s="7" t="n">
        <f aca="false">COUNTIF(Checklist!$B$2:$B$112,A5)</f>
        <v>3</v>
      </c>
      <c r="D5" s="7" t="n">
        <f aca="false">COUNTIFS(Checklist!$B$2:$B$112,$A5,Checklist!$L$2:$L$112,"Δεν ξεκίνησε")</f>
        <v>0</v>
      </c>
      <c r="E5" s="7" t="n">
        <f aca="false">COUNTIFS(Checklist!$B$2:$B$112,$A5,Checklist!$L$2:$L$112,"Σε εξέλιξη")</f>
        <v>0</v>
      </c>
      <c r="F5" s="7" t="n">
        <f aca="false">COUNTIFS(Checklist!$B$2:$B$112,$A5,Checklist!$L$2:$L$112,"Υλοποιήθηκε")</f>
        <v>0</v>
      </c>
      <c r="G5" s="7" t="n">
        <f aca="false">COUNTIFS(Checklist!$B$2:$B$112,$A5,Checklist!$L$2:$L$112,"Δεν εφαρμόζεται")</f>
        <v>0</v>
      </c>
      <c r="H5" s="7" t="n">
        <f aca="false">C5-SUM(D5:G5)</f>
        <v>3</v>
      </c>
      <c r="I5" s="12" t="n">
        <f aca="false">IF(C5-G5=0,0,F5/(C5-G5))</f>
        <v>0</v>
      </c>
    </row>
    <row r="6" customFormat="false" ht="15" hidden="false" customHeight="false" outlineLevel="0" collapsed="false">
      <c r="A6" s="7" t="n">
        <v>8</v>
      </c>
      <c r="B6" s="8" t="s">
        <v>109</v>
      </c>
      <c r="C6" s="7" t="n">
        <f aca="false">COUNTIF(Checklist!$B$2:$B$112,A6)</f>
        <v>4</v>
      </c>
      <c r="D6" s="7" t="n">
        <f aca="false">COUNTIFS(Checklist!$B$2:$B$112,$A6,Checklist!$L$2:$L$112,"Δεν ξεκίνησε")</f>
        <v>0</v>
      </c>
      <c r="E6" s="7" t="n">
        <f aca="false">COUNTIFS(Checklist!$B$2:$B$112,$A6,Checklist!$L$2:$L$112,"Σε εξέλιξη")</f>
        <v>0</v>
      </c>
      <c r="F6" s="7" t="n">
        <f aca="false">COUNTIFS(Checklist!$B$2:$B$112,$A6,Checklist!$L$2:$L$112,"Υλοποιήθηκε")</f>
        <v>0</v>
      </c>
      <c r="G6" s="7" t="n">
        <f aca="false">COUNTIFS(Checklist!$B$2:$B$112,$A6,Checklist!$L$2:$L$112,"Δεν εφαρμόζεται")</f>
        <v>0</v>
      </c>
      <c r="H6" s="7" t="n">
        <f aca="false">C6-SUM(D6:G6)</f>
        <v>4</v>
      </c>
      <c r="I6" s="12" t="n">
        <f aca="false">IF(C6-G6=0,0,F6/(C6-G6))</f>
        <v>0</v>
      </c>
    </row>
    <row r="7" customFormat="false" ht="15" hidden="false" customHeight="false" outlineLevel="0" collapsed="false">
      <c r="A7" s="7" t="n">
        <v>9</v>
      </c>
      <c r="B7" s="8" t="s">
        <v>125</v>
      </c>
      <c r="C7" s="7" t="n">
        <f aca="false">COUNTIF(Checklist!$B$2:$B$112,A7)</f>
        <v>3</v>
      </c>
      <c r="D7" s="7" t="n">
        <f aca="false">COUNTIFS(Checklist!$B$2:$B$112,$A7,Checklist!$L$2:$L$112,"Δεν ξεκίνησε")</f>
        <v>0</v>
      </c>
      <c r="E7" s="7" t="n">
        <f aca="false">COUNTIFS(Checklist!$B$2:$B$112,$A7,Checklist!$L$2:$L$112,"Σε εξέλιξη")</f>
        <v>0</v>
      </c>
      <c r="F7" s="7" t="n">
        <f aca="false">COUNTIFS(Checklist!$B$2:$B$112,$A7,Checklist!$L$2:$L$112,"Υλοποιήθηκε")</f>
        <v>0</v>
      </c>
      <c r="G7" s="7" t="n">
        <f aca="false">COUNTIFS(Checklist!$B$2:$B$112,$A7,Checklist!$L$2:$L$112,"Δεν εφαρμόζεται")</f>
        <v>0</v>
      </c>
      <c r="H7" s="7" t="n">
        <f aca="false">C7-SUM(D7:G7)</f>
        <v>3</v>
      </c>
      <c r="I7" s="12" t="n">
        <f aca="false">IF(C7-G7=0,0,F7/(C7-G7))</f>
        <v>0</v>
      </c>
    </row>
    <row r="8" customFormat="false" ht="15" hidden="false" customHeight="false" outlineLevel="0" collapsed="false">
      <c r="A8" s="7" t="n">
        <v>10</v>
      </c>
      <c r="B8" s="8" t="s">
        <v>138</v>
      </c>
      <c r="C8" s="7" t="n">
        <f aca="false">COUNTIF(Checklist!$B$2:$B$112,A8)</f>
        <v>4</v>
      </c>
      <c r="D8" s="7" t="n">
        <f aca="false">COUNTIFS(Checklist!$B$2:$B$112,$A8,Checklist!$L$2:$L$112,"Δεν ξεκίνησε")</f>
        <v>0</v>
      </c>
      <c r="E8" s="7" t="n">
        <f aca="false">COUNTIFS(Checklist!$B$2:$B$112,$A8,Checklist!$L$2:$L$112,"Σε εξέλιξη")</f>
        <v>0</v>
      </c>
      <c r="F8" s="7" t="n">
        <f aca="false">COUNTIFS(Checklist!$B$2:$B$112,$A8,Checklist!$L$2:$L$112,"Υλοποιήθηκε")</f>
        <v>0</v>
      </c>
      <c r="G8" s="7" t="n">
        <f aca="false">COUNTIFS(Checklist!$B$2:$B$112,$A8,Checklist!$L$2:$L$112,"Δεν εφαρμόζεται")</f>
        <v>0</v>
      </c>
      <c r="H8" s="7" t="n">
        <f aca="false">C8-SUM(D8:G8)</f>
        <v>4</v>
      </c>
      <c r="I8" s="12" t="n">
        <f aca="false">IF(C8-G8=0,0,F8/(C8-G8))</f>
        <v>0</v>
      </c>
    </row>
    <row r="9" customFormat="false" ht="15" hidden="false" customHeight="false" outlineLevel="0" collapsed="false">
      <c r="A9" s="7" t="n">
        <v>11</v>
      </c>
      <c r="B9" s="8" t="s">
        <v>151</v>
      </c>
      <c r="C9" s="7" t="n">
        <f aca="false">COUNTIF(Checklist!$B$2:$B$112,A9)</f>
        <v>4</v>
      </c>
      <c r="D9" s="7" t="n">
        <f aca="false">COUNTIFS(Checklist!$B$2:$B$112,$A9,Checklist!$L$2:$L$112,"Δεν ξεκίνησε")</f>
        <v>0</v>
      </c>
      <c r="E9" s="7" t="n">
        <f aca="false">COUNTIFS(Checklist!$B$2:$B$112,$A9,Checklist!$L$2:$L$112,"Σε εξέλιξη")</f>
        <v>0</v>
      </c>
      <c r="F9" s="7" t="n">
        <f aca="false">COUNTIFS(Checklist!$B$2:$B$112,$A9,Checklist!$L$2:$L$112,"Υλοποιήθηκε")</f>
        <v>0</v>
      </c>
      <c r="G9" s="7" t="n">
        <f aca="false">COUNTIFS(Checklist!$B$2:$B$112,$A9,Checklist!$L$2:$L$112,"Δεν εφαρμόζεται")</f>
        <v>0</v>
      </c>
      <c r="H9" s="7" t="n">
        <f aca="false">C9-SUM(D9:G9)</f>
        <v>4</v>
      </c>
      <c r="I9" s="12" t="n">
        <f aca="false">IF(C9-G9=0,0,F9/(C9-G9))</f>
        <v>0</v>
      </c>
    </row>
    <row r="10" customFormat="false" ht="23.85" hidden="false" customHeight="false" outlineLevel="0" collapsed="false">
      <c r="A10" s="7" t="n">
        <v>12</v>
      </c>
      <c r="B10" s="8" t="s">
        <v>172</v>
      </c>
      <c r="C10" s="7" t="n">
        <f aca="false">COUNTIF(Checklist!$B$2:$B$112,A10)</f>
        <v>7</v>
      </c>
      <c r="D10" s="7" t="n">
        <f aca="false">COUNTIFS(Checklist!$B$2:$B$112,$A10,Checklist!$L$2:$L$112,"Δεν ξεκίνησε")</f>
        <v>0</v>
      </c>
      <c r="E10" s="7" t="n">
        <f aca="false">COUNTIFS(Checklist!$B$2:$B$112,$A10,Checklist!$L$2:$L$112,"Σε εξέλιξη")</f>
        <v>0</v>
      </c>
      <c r="F10" s="7" t="n">
        <f aca="false">COUNTIFS(Checklist!$B$2:$B$112,$A10,Checklist!$L$2:$L$112,"Υλοποιήθηκε")</f>
        <v>0</v>
      </c>
      <c r="G10" s="7" t="n">
        <f aca="false">COUNTIFS(Checklist!$B$2:$B$112,$A10,Checklist!$L$2:$L$112,"Δεν εφαρμόζεται")</f>
        <v>0</v>
      </c>
      <c r="H10" s="7" t="n">
        <f aca="false">C10-SUM(D10:G10)</f>
        <v>7</v>
      </c>
      <c r="I10" s="12" t="n">
        <f aca="false">IF(C10-G10=0,0,F10/(C10-G10))</f>
        <v>0</v>
      </c>
    </row>
    <row r="11" customFormat="false" ht="15" hidden="false" customHeight="false" outlineLevel="0" collapsed="false">
      <c r="A11" s="7" t="n">
        <v>13</v>
      </c>
      <c r="B11" s="8" t="s">
        <v>202</v>
      </c>
      <c r="C11" s="7" t="n">
        <f aca="false">COUNTIF(Checklist!$B$2:$B$112,A11)</f>
        <v>8</v>
      </c>
      <c r="D11" s="7" t="n">
        <f aca="false">COUNTIFS(Checklist!$B$2:$B$112,$A11,Checklist!$L$2:$L$112,"Δεν ξεκίνησε")</f>
        <v>0</v>
      </c>
      <c r="E11" s="7" t="n">
        <f aca="false">COUNTIFS(Checklist!$B$2:$B$112,$A11,Checklist!$L$2:$L$112,"Σε εξέλιξη")</f>
        <v>0</v>
      </c>
      <c r="F11" s="7" t="n">
        <f aca="false">COUNTIFS(Checklist!$B$2:$B$112,$A11,Checklist!$L$2:$L$112,"Υλοποιήθηκε")</f>
        <v>0</v>
      </c>
      <c r="G11" s="7" t="n">
        <f aca="false">COUNTIFS(Checklist!$B$2:$B$112,$A11,Checklist!$L$2:$L$112,"Δεν εφαρμόζεται")</f>
        <v>0</v>
      </c>
      <c r="H11" s="7" t="n">
        <f aca="false">C11-SUM(D11:G11)</f>
        <v>8</v>
      </c>
      <c r="I11" s="12" t="n">
        <f aca="false">IF(C11-G11=0,0,F11/(C11-G11))</f>
        <v>0</v>
      </c>
    </row>
    <row r="12" customFormat="false" ht="15" hidden="false" customHeight="false" outlineLevel="0" collapsed="false">
      <c r="A12" s="7" t="n">
        <v>14</v>
      </c>
      <c r="B12" s="8" t="s">
        <v>245</v>
      </c>
      <c r="C12" s="7" t="n">
        <f aca="false">COUNTIF(Checklist!$B$2:$B$112,A12)</f>
        <v>4</v>
      </c>
      <c r="D12" s="7" t="n">
        <f aca="false">COUNTIFS(Checklist!$B$2:$B$112,$A12,Checklist!$L$2:$L$112,"Δεν ξεκίνησε")</f>
        <v>0</v>
      </c>
      <c r="E12" s="7" t="n">
        <f aca="false">COUNTIFS(Checklist!$B$2:$B$112,$A12,Checklist!$L$2:$L$112,"Σε εξέλιξη")</f>
        <v>0</v>
      </c>
      <c r="F12" s="7" t="n">
        <f aca="false">COUNTIFS(Checklist!$B$2:$B$112,$A12,Checklist!$L$2:$L$112,"Υλοποιήθηκε")</f>
        <v>0</v>
      </c>
      <c r="G12" s="7" t="n">
        <f aca="false">COUNTIFS(Checklist!$B$2:$B$112,$A12,Checklist!$L$2:$L$112,"Δεν εφαρμόζεται")</f>
        <v>0</v>
      </c>
      <c r="H12" s="7" t="n">
        <f aca="false">C12-SUM(D12:G12)</f>
        <v>4</v>
      </c>
      <c r="I12" s="12" t="n">
        <f aca="false">IF(C12-G12=0,0,F12/(C12-G12))</f>
        <v>0</v>
      </c>
    </row>
    <row r="13" customFormat="false" ht="15" hidden="false" customHeight="false" outlineLevel="0" collapsed="false">
      <c r="A13" s="7" t="n">
        <v>15</v>
      </c>
      <c r="B13" s="8" t="s">
        <v>267</v>
      </c>
      <c r="C13" s="7" t="n">
        <f aca="false">COUNTIF(Checklist!$B$2:$B$112,A13)</f>
        <v>4</v>
      </c>
      <c r="D13" s="7" t="n">
        <f aca="false">COUNTIFS(Checklist!$B$2:$B$112,$A13,Checklist!$L$2:$L$112,"Δεν ξεκίνησε")</f>
        <v>0</v>
      </c>
      <c r="E13" s="7" t="n">
        <f aca="false">COUNTIFS(Checklist!$B$2:$B$112,$A13,Checklist!$L$2:$L$112,"Σε εξέλιξη")</f>
        <v>0</v>
      </c>
      <c r="F13" s="7" t="n">
        <f aca="false">COUNTIFS(Checklist!$B$2:$B$112,$A13,Checklist!$L$2:$L$112,"Υλοποιήθηκε")</f>
        <v>0</v>
      </c>
      <c r="G13" s="7" t="n">
        <f aca="false">COUNTIFS(Checklist!$B$2:$B$112,$A13,Checklist!$L$2:$L$112,"Δεν εφαρμόζεται")</f>
        <v>0</v>
      </c>
      <c r="H13" s="7" t="n">
        <f aca="false">C13-SUM(D13:G13)</f>
        <v>4</v>
      </c>
      <c r="I13" s="12" t="n">
        <f aca="false">IF(C13-G13=0,0,F13/(C13-G13))</f>
        <v>0</v>
      </c>
    </row>
    <row r="14" customFormat="false" ht="15" hidden="false" customHeight="false" outlineLevel="0" collapsed="false">
      <c r="A14" s="7" t="n">
        <v>16</v>
      </c>
      <c r="B14" s="8" t="s">
        <v>288</v>
      </c>
      <c r="C14" s="7" t="n">
        <f aca="false">COUNTIF(Checklist!$B$2:$B$112,A14)</f>
        <v>2</v>
      </c>
      <c r="D14" s="7" t="n">
        <f aca="false">COUNTIFS(Checklist!$B$2:$B$112,$A14,Checklist!$L$2:$L$112,"Δεν ξεκίνησε")</f>
        <v>0</v>
      </c>
      <c r="E14" s="7" t="n">
        <f aca="false">COUNTIFS(Checklist!$B$2:$B$112,$A14,Checklist!$L$2:$L$112,"Σε εξέλιξη")</f>
        <v>0</v>
      </c>
      <c r="F14" s="7" t="n">
        <f aca="false">COUNTIFS(Checklist!$B$2:$B$112,$A14,Checklist!$L$2:$L$112,"Υλοποιήθηκε")</f>
        <v>0</v>
      </c>
      <c r="G14" s="7" t="n">
        <f aca="false">COUNTIFS(Checklist!$B$2:$B$112,$A14,Checklist!$L$2:$L$112,"Δεν εφαρμόζεται")</f>
        <v>0</v>
      </c>
      <c r="H14" s="7" t="n">
        <f aca="false">C14-SUM(D14:G14)</f>
        <v>2</v>
      </c>
      <c r="I14" s="12" t="n">
        <f aca="false">IF(C14-G14=0,0,F14/(C14-G14))</f>
        <v>0</v>
      </c>
    </row>
    <row r="15" customFormat="false" ht="15" hidden="false" customHeight="false" outlineLevel="0" collapsed="false">
      <c r="A15" s="7" t="n">
        <v>17</v>
      </c>
      <c r="B15" s="8" t="s">
        <v>296</v>
      </c>
      <c r="C15" s="7" t="n">
        <f aca="false">COUNTIF(Checklist!$B$2:$B$112,A15)</f>
        <v>7</v>
      </c>
      <c r="D15" s="7" t="n">
        <f aca="false">COUNTIFS(Checklist!$B$2:$B$112,$A15,Checklist!$L$2:$L$112,"Δεν ξεκίνησε")</f>
        <v>0</v>
      </c>
      <c r="E15" s="7" t="n">
        <f aca="false">COUNTIFS(Checklist!$B$2:$B$112,$A15,Checklist!$L$2:$L$112,"Σε εξέλιξη")</f>
        <v>0</v>
      </c>
      <c r="F15" s="7" t="n">
        <f aca="false">COUNTIFS(Checklist!$B$2:$B$112,$A15,Checklist!$L$2:$L$112,"Υλοποιήθηκε")</f>
        <v>0</v>
      </c>
      <c r="G15" s="7" t="n">
        <f aca="false">COUNTIFS(Checklist!$B$2:$B$112,$A15,Checklist!$L$2:$L$112,"Δεν εφαρμόζεται")</f>
        <v>0</v>
      </c>
      <c r="H15" s="7" t="n">
        <f aca="false">C15-SUM(D15:G15)</f>
        <v>7</v>
      </c>
      <c r="I15" s="12" t="n">
        <f aca="false">IF(C15-G15=0,0,F15/(C15-G15))</f>
        <v>0</v>
      </c>
    </row>
    <row r="16" customFormat="false" ht="23.85" hidden="false" customHeight="false" outlineLevel="0" collapsed="false">
      <c r="A16" s="7" t="n">
        <v>18</v>
      </c>
      <c r="B16" s="8" t="s">
        <v>331</v>
      </c>
      <c r="C16" s="7" t="n">
        <f aca="false">COUNTIF(Checklist!$B$2:$B$112,A16)</f>
        <v>6</v>
      </c>
      <c r="D16" s="7" t="n">
        <f aca="false">COUNTIFS(Checklist!$B$2:$B$112,$A16,Checklist!$L$2:$L$112,"Δεν ξεκίνησε")</f>
        <v>0</v>
      </c>
      <c r="E16" s="7" t="n">
        <f aca="false">COUNTIFS(Checklist!$B$2:$B$112,$A16,Checklist!$L$2:$L$112,"Σε εξέλιξη")</f>
        <v>0</v>
      </c>
      <c r="F16" s="7" t="n">
        <f aca="false">COUNTIFS(Checklist!$B$2:$B$112,$A16,Checklist!$L$2:$L$112,"Υλοποιήθηκε")</f>
        <v>0</v>
      </c>
      <c r="G16" s="7" t="n">
        <f aca="false">COUNTIFS(Checklist!$B$2:$B$112,$A16,Checklist!$L$2:$L$112,"Δεν εφαρμόζεται")</f>
        <v>0</v>
      </c>
      <c r="H16" s="7" t="n">
        <f aca="false">C16-SUM(D16:G16)</f>
        <v>6</v>
      </c>
      <c r="I16" s="12" t="n">
        <f aca="false">IF(C16-G16=0,0,F16/(C16-G16))</f>
        <v>0</v>
      </c>
    </row>
    <row r="17" customFormat="false" ht="15" hidden="false" customHeight="false" outlineLevel="0" collapsed="false">
      <c r="A17" s="7" t="n">
        <v>19</v>
      </c>
      <c r="B17" s="8" t="s">
        <v>354</v>
      </c>
      <c r="C17" s="7" t="n">
        <f aca="false">COUNTIF(Checklist!$B$2:$B$112,A17)</f>
        <v>11</v>
      </c>
      <c r="D17" s="7" t="n">
        <f aca="false">COUNTIFS(Checklist!$B$2:$B$112,$A17,Checklist!$L$2:$L$112,"Δεν ξεκίνησε")</f>
        <v>0</v>
      </c>
      <c r="E17" s="7" t="n">
        <f aca="false">COUNTIFS(Checklist!$B$2:$B$112,$A17,Checklist!$L$2:$L$112,"Σε εξέλιξη")</f>
        <v>0</v>
      </c>
      <c r="F17" s="7" t="n">
        <f aca="false">COUNTIFS(Checklist!$B$2:$B$112,$A17,Checklist!$L$2:$L$112,"Υλοποιήθηκε")</f>
        <v>0</v>
      </c>
      <c r="G17" s="7" t="n">
        <f aca="false">COUNTIFS(Checklist!$B$2:$B$112,$A17,Checklist!$L$2:$L$112,"Δεν εφαρμόζεται")</f>
        <v>0</v>
      </c>
      <c r="H17" s="7" t="n">
        <f aca="false">C17-SUM(D17:G17)</f>
        <v>11</v>
      </c>
      <c r="I17" s="12" t="n">
        <f aca="false">IF(C17-G17=0,0,F17/(C17-G17))</f>
        <v>0</v>
      </c>
    </row>
    <row r="18" customFormat="false" ht="15" hidden="false" customHeight="false" outlineLevel="0" collapsed="false">
      <c r="A18" s="7" t="n">
        <v>20</v>
      </c>
      <c r="B18" s="8" t="s">
        <v>405</v>
      </c>
      <c r="C18" s="7" t="n">
        <f aca="false">COUNTIF(Checklist!$B$2:$B$112,A18)</f>
        <v>5</v>
      </c>
      <c r="D18" s="7" t="n">
        <f aca="false">COUNTIFS(Checklist!$B$2:$B$112,$A18,Checklist!$L$2:$L$112,"Δεν ξεκίνησε")</f>
        <v>0</v>
      </c>
      <c r="E18" s="7" t="n">
        <f aca="false">COUNTIFS(Checklist!$B$2:$B$112,$A18,Checklist!$L$2:$L$112,"Σε εξέλιξη")</f>
        <v>0</v>
      </c>
      <c r="F18" s="7" t="n">
        <f aca="false">COUNTIFS(Checklist!$B$2:$B$112,$A18,Checklist!$L$2:$L$112,"Υλοποιήθηκε")</f>
        <v>0</v>
      </c>
      <c r="G18" s="7" t="n">
        <f aca="false">COUNTIFS(Checklist!$B$2:$B$112,$A18,Checklist!$L$2:$L$112,"Δεν εφαρμόζεται")</f>
        <v>0</v>
      </c>
      <c r="H18" s="7" t="n">
        <f aca="false">C18-SUM(D18:G18)</f>
        <v>5</v>
      </c>
      <c r="I18" s="12" t="n">
        <f aca="false">IF(C18-G18=0,0,F18/(C18-G18))</f>
        <v>0</v>
      </c>
    </row>
    <row r="19" customFormat="false" ht="15" hidden="false" customHeight="false" outlineLevel="0" collapsed="false">
      <c r="A19" s="7" t="n">
        <v>21</v>
      </c>
      <c r="B19" s="8" t="s">
        <v>432</v>
      </c>
      <c r="C19" s="7" t="n">
        <f aca="false">COUNTIF(Checklist!$B$2:$B$112,A19)</f>
        <v>3</v>
      </c>
      <c r="D19" s="7" t="n">
        <f aca="false">COUNTIFS(Checklist!$B$2:$B$112,$A19,Checklist!$L$2:$L$112,"Δεν ξεκίνησε")</f>
        <v>0</v>
      </c>
      <c r="E19" s="7" t="n">
        <f aca="false">COUNTIFS(Checklist!$B$2:$B$112,$A19,Checklist!$L$2:$L$112,"Σε εξέλιξη")</f>
        <v>0</v>
      </c>
      <c r="F19" s="7" t="n">
        <f aca="false">COUNTIFS(Checklist!$B$2:$B$112,$A19,Checklist!$L$2:$L$112,"Υλοποιήθηκε")</f>
        <v>0</v>
      </c>
      <c r="G19" s="7" t="n">
        <f aca="false">COUNTIFS(Checklist!$B$2:$B$112,$A19,Checklist!$L$2:$L$112,"Δεν εφαρμόζεται")</f>
        <v>0</v>
      </c>
      <c r="H19" s="7" t="n">
        <f aca="false">C19-SUM(D19:G19)</f>
        <v>3</v>
      </c>
      <c r="I19" s="12" t="n">
        <f aca="false">IF(C19-G19=0,0,F19/(C19-G19))</f>
        <v>0</v>
      </c>
    </row>
    <row r="20" customFormat="false" ht="15" hidden="false" customHeight="false" outlineLevel="0" collapsed="false">
      <c r="A20" s="7" t="n">
        <v>22</v>
      </c>
      <c r="B20" s="8" t="s">
        <v>448</v>
      </c>
      <c r="C20" s="7" t="n">
        <f aca="false">COUNTIF(Checklist!$B$2:$B$112,A20)</f>
        <v>5</v>
      </c>
      <c r="D20" s="7" t="n">
        <f aca="false">COUNTIFS(Checklist!$B$2:$B$112,$A20,Checklist!$L$2:$L$112,"Δεν ξεκίνησε")</f>
        <v>0</v>
      </c>
      <c r="E20" s="7" t="n">
        <f aca="false">COUNTIFS(Checklist!$B$2:$B$112,$A20,Checklist!$L$2:$L$112,"Σε εξέλιξη")</f>
        <v>0</v>
      </c>
      <c r="F20" s="7" t="n">
        <f aca="false">COUNTIFS(Checklist!$B$2:$B$112,$A20,Checklist!$L$2:$L$112,"Υλοποιήθηκε")</f>
        <v>0</v>
      </c>
      <c r="G20" s="7" t="n">
        <f aca="false">COUNTIFS(Checklist!$B$2:$B$112,$A20,Checklist!$L$2:$L$112,"Δεν εφαρμόζεται")</f>
        <v>0</v>
      </c>
      <c r="H20" s="7" t="n">
        <f aca="false">C20-SUM(D20:G20)</f>
        <v>5</v>
      </c>
      <c r="I20" s="12" t="n">
        <f aca="false">IF(C20-G20=0,0,F20/(C20-G20))</f>
        <v>0</v>
      </c>
    </row>
    <row r="21" customFormat="false" ht="15" hidden="false" customHeight="false" outlineLevel="0" collapsed="false">
      <c r="A21" s="7" t="n">
        <v>23</v>
      </c>
      <c r="B21" s="8" t="s">
        <v>470</v>
      </c>
      <c r="C21" s="7" t="n">
        <f aca="false">COUNTIF(Checklist!$B$2:$B$112,A21)</f>
        <v>6</v>
      </c>
      <c r="D21" s="7" t="n">
        <f aca="false">COUNTIFS(Checklist!$B$2:$B$112,$A21,Checklist!$L$2:$L$112,"Δεν ξεκίνησε")</f>
        <v>0</v>
      </c>
      <c r="E21" s="7" t="n">
        <f aca="false">COUNTIFS(Checklist!$B$2:$B$112,$A21,Checklist!$L$2:$L$112,"Σε εξέλιξη")</f>
        <v>0</v>
      </c>
      <c r="F21" s="7" t="n">
        <f aca="false">COUNTIFS(Checklist!$B$2:$B$112,$A21,Checklist!$L$2:$L$112,"Υλοποιήθηκε")</f>
        <v>0</v>
      </c>
      <c r="G21" s="7" t="n">
        <f aca="false">COUNTIFS(Checklist!$B$2:$B$112,$A21,Checklist!$L$2:$L$112,"Δεν εφαρμόζεται")</f>
        <v>0</v>
      </c>
      <c r="H21" s="7" t="n">
        <f aca="false">C21-SUM(D21:G21)</f>
        <v>6</v>
      </c>
      <c r="I21" s="12" t="n">
        <f aca="false">IF(C21-G21=0,0,F21/(C21-G21))</f>
        <v>0</v>
      </c>
    </row>
    <row r="22" customFormat="false" ht="15" hidden="false" customHeight="false" outlineLevel="0" collapsed="false">
      <c r="A22" s="7" t="n">
        <v>24</v>
      </c>
      <c r="B22" s="8" t="s">
        <v>490</v>
      </c>
      <c r="C22" s="7" t="n">
        <f aca="false">COUNTIF(Checklist!$B$2:$B$112,A22)</f>
        <v>6</v>
      </c>
      <c r="D22" s="7" t="n">
        <f aca="false">COUNTIFS(Checklist!$B$2:$B$112,$A22,Checklist!$L$2:$L$112,"Δεν ξεκίνησε")</f>
        <v>0</v>
      </c>
      <c r="E22" s="7" t="n">
        <f aca="false">COUNTIFS(Checklist!$B$2:$B$112,$A22,Checklist!$L$2:$L$112,"Σε εξέλιξη")</f>
        <v>0</v>
      </c>
      <c r="F22" s="7" t="n">
        <f aca="false">COUNTIFS(Checklist!$B$2:$B$112,$A22,Checklist!$L$2:$L$112,"Υλοποιήθηκε")</f>
        <v>0</v>
      </c>
      <c r="G22" s="7" t="n">
        <f aca="false">COUNTIFS(Checklist!$B$2:$B$112,$A22,Checklist!$L$2:$L$112,"Δεν εφαρμόζεται")</f>
        <v>0</v>
      </c>
      <c r="H22" s="7" t="n">
        <f aca="false">C22-SUM(D22:G22)</f>
        <v>6</v>
      </c>
      <c r="I22" s="12" t="n">
        <f aca="false">IF(C22-G22=0,0,F22/(C22-G22))</f>
        <v>0</v>
      </c>
    </row>
    <row r="23" customFormat="false" ht="15" hidden="false" customHeight="false" outlineLevel="0" collapsed="false">
      <c r="A23" s="7" t="n">
        <v>25</v>
      </c>
      <c r="B23" s="8" t="s">
        <v>521</v>
      </c>
      <c r="C23" s="7" t="n">
        <f aca="false">COUNTIF(Checklist!$B$2:$B$112,A23)</f>
        <v>9</v>
      </c>
      <c r="D23" s="7" t="n">
        <f aca="false">COUNTIFS(Checklist!$B$2:$B$112,$A23,Checklist!$L$2:$L$112,"Δεν ξεκίνησε")</f>
        <v>0</v>
      </c>
      <c r="E23" s="7" t="n">
        <f aca="false">COUNTIFS(Checklist!$B$2:$B$112,$A23,Checklist!$L$2:$L$112,"Σε εξέλιξη")</f>
        <v>0</v>
      </c>
      <c r="F23" s="7" t="n">
        <f aca="false">COUNTIFS(Checklist!$B$2:$B$112,$A23,Checklist!$L$2:$L$112,"Υλοποιήθηκε")</f>
        <v>0</v>
      </c>
      <c r="G23" s="7" t="n">
        <f aca="false">COUNTIFS(Checklist!$B$2:$B$112,$A23,Checklist!$L$2:$L$112,"Δεν εφαρμόζεται")</f>
        <v>0</v>
      </c>
      <c r="H23" s="7" t="n">
        <f aca="false">C23-SUM(D23:G23)</f>
        <v>9</v>
      </c>
      <c r="I23" s="12" t="n">
        <f aca="false">IF(C23-G23=0,0,F23/(C23-G23))</f>
        <v>0</v>
      </c>
    </row>
    <row r="24" customFormat="false" ht="15" hidden="false" customHeight="false" outlineLevel="0" collapsed="false">
      <c r="A24" s="13"/>
      <c r="B24" s="14" t="s">
        <v>558</v>
      </c>
      <c r="C24" s="13" t="n">
        <f aca="false">SUM(C2:C23)</f>
        <v>111</v>
      </c>
      <c r="D24" s="13" t="n">
        <f aca="false">SUM(D2:D23)</f>
        <v>0</v>
      </c>
      <c r="E24" s="13" t="n">
        <f aca="false">SUM(E2:E23)</f>
        <v>0</v>
      </c>
      <c r="F24" s="13" t="n">
        <f aca="false">SUM(F2:F23)</f>
        <v>0</v>
      </c>
      <c r="G24" s="13" t="n">
        <f aca="false">SUM(G2:G23)</f>
        <v>0</v>
      </c>
      <c r="H24" s="13" t="n">
        <f aca="false">SUM(H2:H23)</f>
        <v>111</v>
      </c>
      <c r="I24" s="15" t="n">
        <f aca="false">IF(C24-G24=0,0,F24/(C24-G24))</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2026-10-02T11:14:08Z</dcterms:created>
  <dc:creator>Dimosthenis Atteia, thecybersec.gr</dc:creator>
  <dc:description/>
  <dc:language>en-US</dc:language>
  <cp:lastModifiedBy/>
  <dcterms:modified xsi:type="dcterms:W3CDTF">2026-10-02T11:14:08Z</dcterms:modified>
  <cp:revision>0</cp:revision>
  <dc:subject/>
  <dc:title>ΚΥΑ 1689/2025 και Microsoft 365: checklist</dc:title>
</cp:coreProperties>
</file>

<file path=docProps/custom.xml><?xml version="1.0" encoding="utf-8"?>
<Properties xmlns="http://schemas.openxmlformats.org/officeDocument/2006/custom-properties" xmlns:vt="http://schemas.openxmlformats.org/officeDocument/2006/docPropsVTypes"/>
</file>