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Οδηγίες" sheetId="1" state="visible" r:id="rId1"/>
    <sheet xmlns:r="http://schemas.openxmlformats.org/officeDocument/2006/relationships" name="Checklist" sheetId="2" state="visible" r:id="rId2"/>
    <sheet xmlns:r="http://schemas.openxmlformats.org/officeDocument/2006/relationships" name="Σύνοψη" sheetId="3" state="visible" r:id="rId3"/>
  </sheets>
  <definedNames>
    <definedName name="_xlnm._FilterDatabase" localSheetId="1" hidden="1">'Checklist'!$A$1:$Q$25</definedName>
  </definedNames>
  <calcPr calcId="124519" fullCalcOnLoad="1" refMode="A1" iterate="0" iterateCount="100" iterateDelta="0.0001"/>
</workbook>
</file>

<file path=xl/styles.xml><?xml version="1.0" encoding="utf-8"?>
<styleSheet xmlns="http://schemas.openxmlformats.org/spreadsheetml/2006/main">
  <numFmts count="1">
    <numFmt numFmtId="164" formatCode="dd/mm/yyyy"/>
  </numFmts>
  <fonts count="9">
    <font>
      <name val="Calibri"/>
      <charset val="1"/>
      <family val="2"/>
      <color theme="1"/>
      <sz val="11"/>
    </font>
    <font>
      <name val="Arial"/>
      <family val="0"/>
      <sz val="10"/>
    </font>
    <font>
      <name val="Arial"/>
      <family val="0"/>
      <sz val="10"/>
    </font>
    <font>
      <name val="Arial"/>
      <family val="0"/>
      <sz val="10"/>
    </font>
    <font>
      <name val="Arial"/>
      <charset val="1"/>
      <family val="0"/>
      <b val="1"/>
      <sz val="14"/>
    </font>
    <font>
      <name val="Arial"/>
      <charset val="1"/>
      <family val="0"/>
      <b val="1"/>
      <sz val="10"/>
    </font>
    <font>
      <name val="Arial"/>
      <charset val="1"/>
      <family val="0"/>
      <sz val="10"/>
    </font>
    <font>
      <name val="Arial"/>
      <charset val="1"/>
      <family val="0"/>
      <b val="1"/>
      <color rgb="FF1F3864"/>
      <sz val="11"/>
    </font>
    <font>
      <name val="Arial"/>
      <charset val="1"/>
      <family val="0"/>
      <b val="1"/>
      <color rgb="FFFFFFFF"/>
      <sz val="10"/>
    </font>
  </fonts>
  <fills count="4">
    <fill>
      <patternFill/>
    </fill>
    <fill>
      <patternFill patternType="gray125"/>
    </fill>
    <fill>
      <patternFill patternType="solid">
        <fgColor rgb="FF1F3864"/>
        <bgColor rgb="FF333333"/>
      </patternFill>
    </fill>
    <fill>
      <patternFill patternType="solid">
        <fgColor rgb="FFFFF2CC"/>
        <bgColor rgb="FFFFFFF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3">
    <xf numFmtId="0" fontId="0" fillId="0" borderId="0" applyAlignment="1" pivotButton="0" quotePrefix="0" xfId="0">
      <alignment horizontal="general" vertical="bottom"/>
    </xf>
    <xf numFmtId="0" fontId="4" fillId="0" borderId="0" applyAlignment="1" pivotButton="0" quotePrefix="0" xfId="0">
      <alignment horizontal="general" vertical="top" wrapText="1"/>
    </xf>
    <xf numFmtId="0" fontId="5" fillId="0" borderId="0" applyAlignment="1" pivotButton="0" quotePrefix="0" xfId="0">
      <alignment horizontal="general" vertical="top" wrapText="1"/>
    </xf>
    <xf numFmtId="0" fontId="6" fillId="0" borderId="0" applyAlignment="1" pivotButton="0" quotePrefix="0" xfId="0">
      <alignment horizontal="left" vertical="top" wrapText="1"/>
    </xf>
    <xf numFmtId="0" fontId="7" fillId="0" borderId="0" applyAlignment="1" pivotButton="0" quotePrefix="0" xfId="0">
      <alignment horizontal="general" vertical="top" wrapText="1"/>
    </xf>
    <xf numFmtId="0" fontId="0" fillId="0" borderId="0" applyAlignment="1" pivotButton="0" quotePrefix="0" xfId="0">
      <alignment horizontal="left" vertical="top" wrapText="1"/>
    </xf>
    <xf numFmtId="0" fontId="8" fillId="2" borderId="1" applyAlignment="1" pivotButton="0" quotePrefix="0" xfId="0">
      <alignment horizontal="center" vertical="top" wrapText="1"/>
    </xf>
    <xf numFmtId="0" fontId="6" fillId="0" borderId="1" applyAlignment="1" pivotButton="0" quotePrefix="0" xfId="0">
      <alignment horizontal="center" vertical="top" wrapText="1"/>
    </xf>
    <xf numFmtId="0" fontId="6" fillId="0" borderId="1" applyAlignment="1" pivotButton="0" quotePrefix="0" xfId="0">
      <alignment horizontal="general" vertical="top" wrapText="1"/>
    </xf>
    <xf numFmtId="0" fontId="6" fillId="3" borderId="1" applyAlignment="1" pivotButton="0" quotePrefix="0" xfId="0">
      <alignment horizontal="center" vertical="top" wrapText="1"/>
    </xf>
    <xf numFmtId="0" fontId="6" fillId="3" borderId="1" applyAlignment="1" pivotButton="0" quotePrefix="0" xfId="0">
      <alignment horizontal="general" vertical="top" wrapText="1"/>
    </xf>
    <xf numFmtId="164" fontId="6" fillId="3" borderId="1" applyAlignment="1" pivotButton="0" quotePrefix="0" xfId="0">
      <alignment horizontal="center" vertical="top" wrapText="1"/>
    </xf>
    <xf numFmtId="9" fontId="6" fillId="0" borderId="1" applyAlignment="1" pivotButton="0" quotePrefix="0" xfId="0">
      <alignment horizontal="center" vertical="top" wrapText="1"/>
    </xf>
    <xf numFmtId="0" fontId="5" fillId="0" borderId="1" applyAlignment="1" pivotButton="0" quotePrefix="0" xfId="0">
      <alignment horizontal="center" vertical="top" wrapText="1"/>
    </xf>
    <xf numFmtId="0" fontId="5" fillId="0" borderId="1" applyAlignment="1" pivotButton="0" quotePrefix="0" xfId="0">
      <alignment horizontal="general" vertical="top" wrapText="1"/>
    </xf>
    <xf numFmtId="9" fontId="5" fillId="0" borderId="1" applyAlignment="1" pivotButton="0" quotePrefix="0" xfId="0">
      <alignment horizontal="center"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top" wrapText="1"/>
    </xf>
    <xf numFmtId="0" fontId="5" fillId="0" borderId="0" applyAlignment="1" pivotButton="0" quotePrefix="0" xfId="0">
      <alignment horizontal="general" vertical="top" wrapText="1"/>
    </xf>
    <xf numFmtId="0" fontId="6" fillId="0" borderId="0" applyAlignment="1" pivotButton="0" quotePrefix="0" xfId="0">
      <alignment horizontal="left" vertical="top" wrapText="1"/>
    </xf>
    <xf numFmtId="0" fontId="7" fillId="0" borderId="0" applyAlignment="1" pivotButton="0" quotePrefix="0" xfId="0">
      <alignment horizontal="general" vertical="top" wrapText="1"/>
    </xf>
    <xf numFmtId="0" fontId="0" fillId="0" borderId="0" applyAlignment="1" pivotButton="0" quotePrefix="0" xfId="0">
      <alignment horizontal="left" vertical="top" wrapText="1"/>
    </xf>
    <xf numFmtId="0" fontId="8" fillId="2" borderId="1" applyAlignment="1" pivotButton="0" quotePrefix="0" xfId="0">
      <alignment horizontal="center" vertical="top" wrapText="1"/>
    </xf>
    <xf numFmtId="0" fontId="6" fillId="0" borderId="1" applyAlignment="1" pivotButton="0" quotePrefix="0" xfId="0">
      <alignment horizontal="center" vertical="top" wrapText="1"/>
    </xf>
    <xf numFmtId="0" fontId="6" fillId="0" borderId="1" applyAlignment="1" pivotButton="0" quotePrefix="0" xfId="0">
      <alignment horizontal="general" vertical="top" wrapText="1"/>
    </xf>
    <xf numFmtId="0" fontId="6" fillId="3" borderId="1" applyAlignment="1" pivotButton="0" quotePrefix="0" xfId="0">
      <alignment horizontal="center" vertical="top" wrapText="1"/>
    </xf>
    <xf numFmtId="0" fontId="6" fillId="3" borderId="1" applyAlignment="1" pivotButton="0" quotePrefix="0" xfId="0">
      <alignment horizontal="general" vertical="top" wrapText="1"/>
    </xf>
    <xf numFmtId="164" fontId="6" fillId="3" borderId="1" applyAlignment="1" pivotButton="0" quotePrefix="0" xfId="0">
      <alignment horizontal="center" vertical="top" wrapText="1"/>
    </xf>
    <xf numFmtId="9" fontId="6" fillId="0" borderId="1" applyAlignment="1" pivotButton="0" quotePrefix="0" xfId="0">
      <alignment horizontal="center" vertical="top" wrapText="1"/>
    </xf>
    <xf numFmtId="0" fontId="5" fillId="0" borderId="1" applyAlignment="1" pivotButton="0" quotePrefix="0" xfId="0">
      <alignment horizontal="center" vertical="top" wrapText="1"/>
    </xf>
    <xf numFmtId="0" fontId="5" fillId="0" borderId="1" applyAlignment="1" pivotButton="0" quotePrefix="0" xfId="0">
      <alignment horizontal="general" vertical="top" wrapText="1"/>
    </xf>
    <xf numFmtId="9" fontId="5" fillId="0" borderId="1" applyAlignment="1" pivotButton="0" quotePrefix="0" xfId="0">
      <alignment horizontal="center"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4">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FFF2C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B28"/>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8" customWidth="1" style="16" min="1" max="1"/>
    <col width="112" customWidth="1" style="16" min="2" max="2"/>
  </cols>
  <sheetData>
    <row r="1" ht="17.35" customHeight="1" s="17">
      <c r="A1" s="18" t="inlineStr">
        <is>
          <t>Οδηγία NIS2 (ΕΕ) 2022/2555 και Microsoft 365: checklist</t>
        </is>
      </c>
    </row>
    <row r="2" ht="15" customHeight="1" s="17">
      <c r="A2" s="19" t="inlineStr">
        <is>
          <t>Πηγή</t>
        </is>
      </c>
      <c r="B2" s="20" t="inlineStr">
        <is>
          <t>Οδηγία (ΕΕ) 2022/2555 του Ευρωπαϊκού Κοινοβουλίου και του Συμβουλίου (NIS2), ΕΕ L 333 της 27.12.2022, άρθρα 20, 21, 23, 24 και 25.</t>
        </is>
      </c>
    </row>
    <row r="3" ht="15" customHeight="1" s="17">
      <c r="A3" s="19" t="inlineStr">
        <is>
          <t>Συντάκτης</t>
        </is>
      </c>
      <c r="B3" s="20" t="inlineStr">
        <is>
          <t>Δημοσθένης Αττέια, Microsoft 365 Security Insights. Η πλήρης σελίδα με φίλτρα και links: https://thecybersec.gr/nis2/</t>
        </is>
      </c>
    </row>
    <row r="4" ht="15" customHeight="1" s="17">
      <c r="A4" s="19" t="inlineStr">
        <is>
          <t>Έκδοση</t>
        </is>
      </c>
      <c r="B4" s="20" t="inlineStr">
        <is>
          <t>04/10/2026</t>
        </is>
      </c>
    </row>
    <row r="5" ht="23.85" customHeight="1" s="17">
      <c r="A5" s="19" t="inlineStr">
        <is>
          <t>Αποποίηση</t>
        </is>
      </c>
      <c r="B5" s="20" t="inlineStr">
        <is>
          <t>Η αντιστοίχιση είναι επαγγελματική ερμηνεία και όχι νομική συμβουλή. Μια ρύθμιση υποστηρίζει μια απαίτηση, δεν αποδεικνύει από μόνη της συμμόρφωση. Οι περιγραφές είναι σύντομες αποδόσεις. Για το ακριβές κείμενο ισχύει η Επίσημη Εφημερίδα της Ευρωπαϊκής Ένωσης.</t>
        </is>
      </c>
    </row>
    <row r="6" ht="23.85" customHeight="1" s="17">
      <c r="A6" s="19" t="inlineStr">
        <is>
          <t>Ελληνικές οντότητες</t>
        </is>
      </c>
      <c r="B6" s="20" t="inlineStr">
        <is>
          <t>Η Οδηγία μεταφέρθηκε στην ελληνική νομοθεσία με τον ν. 5160/2024 και τα μέτρα εξειδικεύονται από την ΚΥΑ 1689/2025. Ο έλεγχος στην Ελλάδα γίνεται με βάση την ΚΥΑ. Το αναλυτικό checklist των 111 απαιτήσεών της βρίσκεται στο https://thecybersec.gr/kya-1689-2025/</t>
        </is>
      </c>
    </row>
    <row r="7" ht="15" customHeight="1" s="17">
      <c r="A7" s="19" t="n"/>
      <c r="B7" s="20" t="n"/>
    </row>
    <row r="8" ht="26.85" customHeight="1" s="17">
      <c r="A8" s="21" t="inlineStr">
        <is>
          <t>Πνευματικά δικαιώματα και όροι χρήσης</t>
        </is>
      </c>
      <c r="B8" s="22" t="n"/>
    </row>
    <row r="9" ht="15" customHeight="1" s="17">
      <c r="A9" s="19" t="inlineStr">
        <is>
          <t>Δικαιούχος</t>
        </is>
      </c>
      <c r="B9" s="20" t="inlineStr">
        <is>
          <t>© 2026 Δημοσθένης Αττέια, thecybersec.gr. Με επιφύλαξη παντός δικαιώματος.</t>
        </is>
      </c>
    </row>
    <row r="10" ht="35.05" customHeight="1" s="17">
      <c r="A10" s="19" t="inlineStr">
        <is>
          <t>Τι προστατεύεται</t>
        </is>
      </c>
      <c r="B10" s="20" t="inlineStr">
        <is>
          <t>Η αντιστοίχιση των απαιτήσεων με ρυθμίσεις και εργαλεία της Microsoft, οι περιγραφές, τα τεκμήρια, τα σχόλια και η δομή του αρχείου είναι πρωτότυπο έργο του συντάκτη και προστατεύονται από τον ν. 2121/1993. Το κείμενο της Οδηγίας (ΕΕ) 2022/2555 είναι δημόσιο έγγραφο και δεν αποτελεί αντικείμενο αυτής της προστασίας.</t>
        </is>
      </c>
    </row>
    <row r="11" ht="23.85" customHeight="1" s="17">
      <c r="A11" s="19" t="inlineStr">
        <is>
          <t>Τι επιτρέπεται</t>
        </is>
      </c>
      <c r="B11" s="20" t="inlineStr">
        <is>
          <t>Η χρήση και η συμπλήρωση του αρχείου για τις εσωτερικές ανάγκες του οργανισμού σας, καθώς και η επίδειξή του σε ελεγκτές και αρμόδιες αρχές στο πλαίσιο ελέγχου.</t>
        </is>
      </c>
    </row>
    <row r="12" ht="35.05" customHeight="1" s="17">
      <c r="A12" s="19" t="inlineStr">
        <is>
          <t>Τι απαγορεύεται χωρίς γραπτή άδεια του συντάκτη</t>
        </is>
      </c>
      <c r="B12" s="20" t="inlineStr">
        <is>
          <t>Η αναδημοσίευση, η αναδιανομή και η ανάρτηση του αρχείου ή τμήματός του σε ιστότοπους, πλατφόρμες ή μέσα κοινωνικής δικτύωσης. Η εμπορική εκμετάλλευση, μαζί με την ενσωμάτωσή του σε προϊόντα, υπηρεσίες, εκπαιδευτικό υλικό ή παραδοτέα προς τρίτους. Η αφαίρεση ή η αλλοίωση της αναφοράς στον συντάκτη και στην πηγή.</t>
        </is>
      </c>
    </row>
    <row r="13" ht="15" customHeight="1" s="17">
      <c r="A13" s="19" t="inlineStr">
        <is>
          <t>Πώς το μοιράζεστε</t>
        </is>
      </c>
      <c r="B13" s="20" t="inlineStr">
        <is>
          <t>Με παραπομπή στη σελίδα https://thecybersec.gr/nis2/, από όπου ο καθένας κατεβάζει την τρέχουσα έκδοση.</t>
        </is>
      </c>
    </row>
    <row r="14" ht="15" customHeight="1" s="17">
      <c r="A14" s="19" t="inlineStr">
        <is>
          <t>Επικοινωνία για άδεια χρήσης</t>
        </is>
      </c>
      <c r="B14" s="20" t="inlineStr">
        <is>
          <t>Μέσω LinkedIn: https://www.linkedin.com/in/dimosthenisatteia/</t>
        </is>
      </c>
    </row>
    <row r="15" ht="15" customHeight="1" s="17">
      <c r="A15" s="19" t="n"/>
      <c r="B15" s="20" t="n"/>
    </row>
    <row r="16" ht="15" customHeight="1" s="17">
      <c r="A16" s="21" t="inlineStr">
        <is>
          <t>Πώς συμπληρώνεται</t>
        </is>
      </c>
      <c r="B16" s="22" t="n"/>
    </row>
    <row r="17" ht="23.85" customHeight="1" s="17">
      <c r="A17" s="19" t="inlineStr">
        <is>
          <t>Κίτρινες στήλες</t>
        </is>
      </c>
      <c r="B17" s="20" t="inlineStr">
        <is>
          <t>Στο φύλλο «Checklist» συμπληρώνετε μόνο τις κίτρινες στήλες: Κατάσταση, Υπεύθυνος, Τεκμήριο του οργανισμού, Ημερομηνία ελέγχου, Σημειώσεις. Οι υπόλοιπες στήλες είναι η αντιστοίχιση και δεν χρειάζεται να αλλάξουν.</t>
        </is>
      </c>
    </row>
    <row r="18" ht="23.85" customHeight="1" s="17">
      <c r="A18" s="19" t="inlineStr">
        <is>
          <t>Κατάσταση</t>
        </is>
      </c>
      <c r="B18" s="20" t="inlineStr">
        <is>
          <t>Επιλέξτε από τη λίστα: Δεν ξεκίνησε, Σε εξέλιξη, Υλοποιήθηκε, Δεν εφαρμόζεται. Το φύλλο «Σύνοψη» υπολογίζει την ολοκλήρωση ανά άρθρο από αυτή τη στήλη.</t>
        </is>
      </c>
    </row>
    <row r="19" ht="15" customHeight="1" s="17">
      <c r="A19" s="19" t="inlineStr">
        <is>
          <t>Στήλη «Άρθρα ΚΥΑ 1689/2025»</t>
        </is>
      </c>
      <c r="B19" s="20" t="inlineStr">
        <is>
          <t>Τα άρθρα της ΚΥΑ 1689/2025 που εξειδικεύουν την απαίτηση της Οδηγίας. Κενό σημαίνει ότι δεν υπάρχει αντίστοιχο άρθρο στην ΚΥΑ.</t>
        </is>
      </c>
    </row>
    <row r="20" ht="23.85" customHeight="1" s="17">
      <c r="A20" s="19" t="inlineStr">
        <is>
          <t>Άρθρα 24 και 25</t>
        </is>
      </c>
      <c r="B20" s="20" t="inlineStr">
        <is>
          <t>Απευθύνονται κυρίως στα κράτη μέλη. Αν δεν σας έχει επιβληθεί αντίστοιχη υποχρέωση, σημειώστε τα «Δεν εφαρμόζεται» ή κρατήστε τα ως καλή πρακτική.</t>
        </is>
      </c>
    </row>
    <row r="21" ht="23.85" customHeight="1" s="17">
      <c r="A21" s="19" t="inlineStr">
        <is>
          <t>Παράδειγμα γραμμής</t>
        </is>
      </c>
      <c r="B21" s="20" t="inlineStr">
        <is>
          <t>21.2.ι | Κατάσταση: Υλοποιήθηκε | Υπεύθυνος: Υ.Α.Σ.Π.Ε. | Τεκμήριο του οργανισμού: Conditional Access policy «Require MFA for all users», εξαγωγή 15/09/2026 | Ημερομηνία ελέγχου: 15/09/2026</t>
        </is>
      </c>
    </row>
    <row r="22" ht="15" customHeight="1" s="17">
      <c r="A22" s="19" t="inlineStr">
        <is>
          <t>Ολοκλήρωση</t>
        </is>
      </c>
      <c r="B22" s="20" t="inlineStr">
        <is>
          <t>Ποσοστό = Υλοποιήθηκε / (Απαιτήσεις − Δεν εφαρμόζεται). Οι γραμμές χωρίς κατάσταση μετρούν ως μη υλοποιημένες.</t>
        </is>
      </c>
    </row>
    <row r="23" ht="15" customHeight="1" s="17">
      <c r="A23" s="19" t="n"/>
      <c r="B23" s="20" t="n"/>
    </row>
    <row r="24" ht="15" customHeight="1" s="17">
      <c r="A24" s="21" t="inlineStr">
        <is>
          <t>Τύποι μέτρου</t>
        </is>
      </c>
      <c r="B24" s="22" t="n"/>
    </row>
    <row r="25" ht="15" customHeight="1" s="17">
      <c r="A25" s="19" t="inlineStr">
        <is>
          <t>Τεχνικό</t>
        </is>
      </c>
      <c r="B25" s="20" t="inlineStr">
        <is>
          <t>Υλοποιείται κυρίως με ρύθμιση προϊόντος Microsoft.</t>
        </is>
      </c>
    </row>
    <row r="26" ht="15" customHeight="1" s="17">
      <c r="A26" s="19" t="inlineStr">
        <is>
          <t>Μικτό</t>
        </is>
      </c>
      <c r="B26" s="20" t="inlineStr">
        <is>
          <t>Χρειάζεται έγγραφο ή διαδικασία, και η Microsoft δίνει την τεχνική επιβολή ή το τεκμήριο.</t>
        </is>
      </c>
    </row>
    <row r="27" ht="23.85" customHeight="1" s="17">
      <c r="A27" s="19" t="inlineStr">
        <is>
          <t>Οργανωτικό ή εκτός Microsoft 365</t>
        </is>
      </c>
      <c r="B27" s="20" t="inlineStr">
        <is>
          <t>Δεν υπάρχει ρύθμιση που να το καλύπτει. Υλοποιείται με πολιτικές, διαδικασίες ή άλλα εργαλεία.</t>
        </is>
      </c>
    </row>
    <row r="28" ht="15" customHeight="1" s="17">
      <c r="A28" s="19" t="inlineStr">
        <is>
          <t>Επιπλέον άδεια</t>
        </is>
      </c>
      <c r="B28" s="20" t="inlineStr">
        <is>
          <t>Προϊόν Microsoft που χρειάζεται άδεια πέρα από ένα τυπικό Microsoft 365 E3. Επιβεβαιώστε την αδειοδότηση με τον licensing partner σας.</t>
        </is>
      </c>
    </row>
  </sheetData>
  <mergeCells count="1">
    <mergeCell ref="A1:B1"/>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Q25"/>
  <sheetViews>
    <sheetView showFormulas="0" showGridLines="1" showRowColHeaders="1" showZeros="1" rightToLeft="0" tabSelected="0" showOutlineSymbols="1" defaultGridColor="1"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baseColWidth="8" defaultColWidth="8.6796875" defaultRowHeight="15" zeroHeight="0" outlineLevelRow="0"/>
  <cols>
    <col width="10" customWidth="1" style="16" min="1" max="1"/>
    <col width="8" customWidth="1" style="16" min="2" max="2"/>
    <col width="30" customWidth="1" style="16" min="3" max="3"/>
    <col width="16" customWidth="1" style="16" min="4" max="4"/>
    <col width="50" customWidth="1" style="16" min="5" max="5"/>
    <col width="16" customWidth="1" style="16" min="6" max="6"/>
    <col width="56" customWidth="1" style="16" min="7" max="7"/>
    <col width="42" customWidth="1" style="16" min="8" max="8"/>
    <col width="34" customWidth="1" style="16" min="9" max="9"/>
    <col width="40" customWidth="1" style="16" min="10" max="10"/>
    <col width="16" customWidth="1" style="16" min="11" max="11"/>
    <col width="46" customWidth="1" style="16" min="12" max="12"/>
    <col width="16" customWidth="1" style="16" min="13" max="13"/>
    <col width="20" customWidth="1" style="16" min="14" max="14"/>
    <col width="36" customWidth="1" style="16" min="15" max="15"/>
    <col width="14" customWidth="1" style="16" min="16" max="16"/>
    <col width="36" customWidth="1" style="16" min="17" max="17"/>
  </cols>
  <sheetData>
    <row r="1" ht="31.5" customHeight="1" s="17">
      <c r="A1" s="23" t="inlineStr">
        <is>
          <t>Κωδικός</t>
        </is>
      </c>
      <c r="B1" s="23" t="inlineStr">
        <is>
          <t>Άρθρο</t>
        </is>
      </c>
      <c r="C1" s="23" t="inlineStr">
        <is>
          <t>Τίτλος άρθρου Οδηγίας</t>
        </is>
      </c>
      <c r="D1" s="23" t="inlineStr">
        <is>
          <t>Αφορά</t>
        </is>
      </c>
      <c r="E1" s="23" t="inlineStr">
        <is>
          <t>Τι προβλέπει η Οδηγία (σύνοψη)</t>
        </is>
      </c>
      <c r="F1" s="23" t="inlineStr">
        <is>
          <t>Τύπος μέτρου</t>
        </is>
      </c>
      <c r="G1" s="23" t="inlineStr">
        <is>
          <t>Ρύθμιση ή εργαλείο Microsoft</t>
        </is>
      </c>
      <c r="H1" s="23" t="inlineStr">
        <is>
          <t>Πού βρίσκεται το τεκμήριο</t>
        </is>
      </c>
      <c r="I1" s="23" t="inlineStr">
        <is>
          <t>Επιπλέον άδεια</t>
        </is>
      </c>
      <c r="J1" s="23" t="inlineStr">
        <is>
          <t>Προσοχή</t>
        </is>
      </c>
      <c r="K1" s="23" t="inlineStr">
        <is>
          <t>Άρθρα ΚΥΑ 1689/2025</t>
        </is>
      </c>
      <c r="L1" s="23" t="inlineStr">
        <is>
          <t>Σχετικά άρθρα (thecybersec.gr)</t>
        </is>
      </c>
      <c r="M1" s="23" t="inlineStr">
        <is>
          <t>Κατάσταση</t>
        </is>
      </c>
      <c r="N1" s="23" t="inlineStr">
        <is>
          <t>Υπεύθυνος</t>
        </is>
      </c>
      <c r="O1" s="23" t="inlineStr">
        <is>
          <t>Τεκμήριο του οργανισμού</t>
        </is>
      </c>
      <c r="P1" s="23" t="inlineStr">
        <is>
          <t>Ημερομηνία ελέγχου</t>
        </is>
      </c>
      <c r="Q1" s="23" t="inlineStr">
        <is>
          <t>Σημειώσεις</t>
        </is>
      </c>
    </row>
    <row r="2" ht="57.45" customHeight="1" s="17">
      <c r="A2" s="24" t="inlineStr">
        <is>
          <t>20.1</t>
        </is>
      </c>
      <c r="B2" s="24" t="n">
        <v>20</v>
      </c>
      <c r="C2" s="25" t="inlineStr">
        <is>
          <t>Διακυβέρνηση</t>
        </is>
      </c>
      <c r="D2" s="25" t="inlineStr">
        <is>
          <t>Βασικές και σημαντικές</t>
        </is>
      </c>
      <c r="E2" s="25" t="inlineStr">
        <is>
          <t>Η ανώτατη διοίκηση εγκρίνει τα μέτρα διαχείρισης κινδύνων στον τομέα της κυβερνοασφάλειας που λαμβάνει η οντότητα για να συμμορφώνεται με το άρθρο 21, επιβλέπει την εφαρμογή τους και μπορεί να λογοδοτεί για την παραβίαση των υποχρεώσεων του άρθρου αυτού.</t>
        </is>
      </c>
      <c r="F2" s="25" t="inlineStr">
        <is>
          <t>Μικτό</t>
        </is>
      </c>
      <c r="G2" s="25" t="inlineStr">
        <is>
          <t>Microsoft Purview Compliance Manager (assessment «NIS 2 Directive») ως μητρώο των μέτρων. Microsoft Secure Score ως μετρήσιμη βάση για την αναφορά προς τη διοίκηση.</t>
        </is>
      </c>
      <c r="H2" s="25" t="inlineStr">
        <is>
          <t>Απόφαση ή πρακτικό του οργάνου διοίκησης. Compliance Manager: βαθμολογία και κατάσταση improvement actions. Secure Score: History.</t>
        </is>
      </c>
      <c r="I2" s="25" t="inlineStr">
        <is>
          <t>Microsoft Purview Compliance Manager premium assessment για το NIS2 (με Microsoft 365 E5 τρία premium assessments είναι δωρεάν)</t>
        </is>
      </c>
      <c r="J2" s="25" t="inlineStr">
        <is>
          <t>Η έγκριση και η ευθύνη είναι οργανωτικό και νομικό ζήτημα. Η Microsoft δίνει μόνο τα στοιχεία πάνω στα οποία αποφασίζει η διοίκηση.</t>
        </is>
      </c>
      <c r="K2" s="24" t="inlineStr">
        <is>
          <t>4</t>
        </is>
      </c>
      <c r="L2" s="25" t="inlineStr">
        <is>
          <t>https://thecybersec.gr/posts/secure-score-grc-part-0-intro/
https://thecybersec.gr/posts/microsoft-secure-score-grc-programma-ciso/</t>
        </is>
      </c>
      <c r="M2" s="26" t="n"/>
      <c r="N2" s="27" t="n"/>
      <c r="O2" s="27" t="n"/>
      <c r="P2" s="28" t="n"/>
      <c r="Q2" s="27" t="n"/>
    </row>
    <row r="3" ht="57.45" customHeight="1" s="17">
      <c r="A3" s="24" t="inlineStr">
        <is>
          <t>20.2</t>
        </is>
      </c>
      <c r="B3" s="24" t="n">
        <v>20</v>
      </c>
      <c r="C3" s="25" t="inlineStr">
        <is>
          <t>Διακυβέρνηση</t>
        </is>
      </c>
      <c r="D3" s="25" t="inlineStr">
        <is>
          <t>Βασικές και σημαντικές</t>
        </is>
      </c>
      <c r="E3" s="25" t="inlineStr">
        <is>
          <t>Τα μέλη της ανώτατης διοίκησης υποχρεούνται να παρακολουθούν εκπαίδευση. Οι οντότητες ενθαρρύνονται να προσφέρουν παρόμοια κατάρτιση στους υπαλλήλους τους σε τακτική βάση, ώστε να εντοπίζουν τους κινδύνους και να αξιολογούν τις πρακτικές διαχείρισης κινδύνων.</t>
        </is>
      </c>
      <c r="F3" s="25" t="inlineStr">
        <is>
          <t>Μικτό</t>
        </is>
      </c>
      <c r="G3" s="25" t="inlineStr">
        <is>
          <t>Attack simulation training στο Microsoft Defender for Office 365 Plan 2, με τα μέλη της διοίκησης ως ξεχωριστή ομάδα-στόχο.</t>
        </is>
      </c>
      <c r="H3" s="25" t="inlineStr">
        <is>
          <t>Αναφορές του Attack simulation training (ολοκλήρωση εκπαίδευσης ανά χρήστη). Βεβαιώσεις κατάρτισης των μελών της διοίκησης.</t>
        </is>
      </c>
      <c r="I3" s="25" t="inlineStr">
        <is>
          <t>Microsoft Defender for Office 365 Plan 2</t>
        </is>
      </c>
      <c r="J3" s="25" t="inlineStr">
        <is>
          <t>Το Attack simulation training καλύπτει phishing και ευαισθητοποίηση. Η κατάρτιση της διοίκησης στην αξιολόγηση κινδύνων θέλει ξεχωριστό πρόγραμμα.</t>
        </is>
      </c>
      <c r="K3" s="24" t="inlineStr">
        <is>
          <t>4, 21</t>
        </is>
      </c>
      <c r="L3" s="25" t="inlineStr">
        <is>
          <t>https://thecybersec.gr/posts/generally-available/mdo-mark-and-notify-localization/
https://thecybersec.gr/posts/new-features/report-a-call-report-a-meeting-teams-security-reporting/</t>
        </is>
      </c>
      <c r="M3" s="26" t="n"/>
      <c r="N3" s="27" t="n"/>
      <c r="O3" s="27" t="n"/>
      <c r="P3" s="28" t="n"/>
      <c r="Q3" s="27" t="n"/>
    </row>
    <row r="4" ht="79.84999999999999" customHeight="1" s="17">
      <c r="A4" s="24" t="inlineStr">
        <is>
          <t>21.1</t>
        </is>
      </c>
      <c r="B4" s="24" t="n">
        <v>21</v>
      </c>
      <c r="C4" s="25" t="inlineStr">
        <is>
          <t>Μέτρα διαχείρισης κινδύνων στον τομέα της κυβερνοασφάλειας</t>
        </is>
      </c>
      <c r="D4" s="25" t="inlineStr">
        <is>
          <t>Βασικές και σημαντικές</t>
        </is>
      </c>
      <c r="E4" s="25" t="inlineStr">
        <is>
          <t>Κατάλληλα και αναλογικά τεχνικά, επιχειρησιακά και οργανωτικά μέτρα για τη διαχείριση των κινδύνων όσον αφορά την ασφάλεια συστημάτων δικτύου και πληροφοριών. Λαμβάνονται υπόψη τα πλέον σύγχρονα πρότυπα, το κόστος εφαρμογής, ο βαθμός έκθεσης σε κινδύνους, το μέγεθος της οντότητας και η πιθανότητα και η σοβαρότητα των περιστατικών.</t>
        </is>
      </c>
      <c r="F4" s="25" t="inlineStr">
        <is>
          <t>Μικτό</t>
        </is>
      </c>
      <c r="G4" s="25" t="inlineStr">
        <is>
          <t>Microsoft Secure Score και Microsoft Security Exposure Management ως εικόνα της τρέχουσας έκθεσης. Microsoft Defender Vulnerability Management ως είσοδος στην εκτίμηση κινδύνων.</t>
        </is>
      </c>
      <c r="H4" s="25" t="inlineStr">
        <is>
          <t>Μητρώο κινδύνων και τεκμηρίωση της αναλογικότητας. Secure Score: βαθμολογία και τάση.</t>
        </is>
      </c>
      <c r="I4" s="25" t="inlineStr">
        <is>
          <t>Microsoft Defender for Endpoint Plan 2 (Microsoft 365 E5 ή αντίστοιχο) για το Defender Vulnerability Management και το Microsoft Security Exposure Management</t>
        </is>
      </c>
      <c r="J4" s="25" t="inlineStr">
        <is>
          <t>Η κρίση για το τι είναι «αναλογικό» ανήκει στην οντότητα. Δεν προκύπτει από καμία βαθμολογία.</t>
        </is>
      </c>
      <c r="K4" s="24" t="inlineStr">
        <is>
          <t>5</t>
        </is>
      </c>
      <c r="L4" s="25" t="inlineStr">
        <is>
          <t>https://thecybersec.gr/posts/secure-score-grc-part-3-operations/
https://thecybersec.gr/posts/secure-score-defender-praktikos-odigos/</t>
        </is>
      </c>
      <c r="M4" s="26" t="n"/>
      <c r="N4" s="27" t="n"/>
      <c r="O4" s="27" t="n"/>
      <c r="P4" s="28" t="n"/>
      <c r="Q4" s="27" t="n"/>
    </row>
    <row r="5" ht="68.65000000000001" customHeight="1" s="17">
      <c r="A5" s="24" t="inlineStr">
        <is>
          <t>21.2.α</t>
        </is>
      </c>
      <c r="B5" s="24" t="n">
        <v>21</v>
      </c>
      <c r="C5" s="25" t="inlineStr">
        <is>
          <t>Μέτρα διαχείρισης κινδύνων στον τομέα της κυβερνοασφάλειας</t>
        </is>
      </c>
      <c r="D5" s="25" t="inlineStr">
        <is>
          <t>Βασικές και σημαντικές</t>
        </is>
      </c>
      <c r="E5" s="25" t="inlineStr">
        <is>
          <t>Πολιτικές για την ανάλυση κινδύνου και την ασφάλεια των πληροφοριακών συστημάτων.</t>
        </is>
      </c>
      <c r="F5" s="25" t="inlineStr">
        <is>
          <t>Μικτό</t>
        </is>
      </c>
      <c r="G5" s="25" t="inlineStr">
        <is>
          <t>Οι πολιτικές είναι έγγραφα. Το Compliance Manager τις συνδέει με improvement actions και το Secure Score δείχνει κατά πόσο εφαρμόζονται τεχνικά.</t>
        </is>
      </c>
      <c r="H5" s="25" t="inlineStr">
        <is>
          <t>Εγκεκριμένες πολιτικές. Compliance Manager: improvement actions με συνημμένα τεκμήρια.</t>
        </is>
      </c>
      <c r="I5" s="25" t="n"/>
      <c r="J5" s="25" t="n"/>
      <c r="K5" s="24" t="inlineStr">
        <is>
          <t>5, 6</t>
        </is>
      </c>
      <c r="L5" s="25" t="inlineStr">
        <is>
          <t>https://thecybersec.gr/posts/secure-score-grc-part-3-operations/
https://thecybersec.gr/posts/secure-score-defender-praktikos-odigos/
https://thecybersec.gr/posts/secure-score-grc-part-1-anatomy/</t>
        </is>
      </c>
      <c r="M5" s="26" t="n"/>
      <c r="N5" s="27" t="n"/>
      <c r="O5" s="27" t="n"/>
      <c r="P5" s="28" t="n"/>
      <c r="Q5" s="27" t="n"/>
    </row>
    <row r="6" ht="68.65000000000001" customHeight="1" s="17">
      <c r="A6" s="24" t="inlineStr">
        <is>
          <t>21.2.β</t>
        </is>
      </c>
      <c r="B6" s="24" t="n">
        <v>21</v>
      </c>
      <c r="C6" s="25" t="inlineStr">
        <is>
          <t>Μέτρα διαχείρισης κινδύνων στον τομέα της κυβερνοασφάλειας</t>
        </is>
      </c>
      <c r="D6" s="25" t="inlineStr">
        <is>
          <t>Βασικές και σημαντικές</t>
        </is>
      </c>
      <c r="E6" s="25" t="inlineStr">
        <is>
          <t>Χειρισμός περιστατικών.</t>
        </is>
      </c>
      <c r="F6" s="25" t="inlineStr">
        <is>
          <t>Τεχνικό</t>
        </is>
      </c>
      <c r="G6" s="25" t="inlineStr">
        <is>
          <t>Incidents queue του Microsoft Defender XDR με συσχέτιση alerts από endpoints, ταυτότητες, email και cloud apps. Automated investigation and response. Advanced hunting. Microsoft Sentinel για πηγές εκτός Microsoft και μεγαλύτερη διατήρηση.</t>
        </is>
      </c>
      <c r="H6" s="25" t="inlineStr">
        <is>
          <t>Defender XDR: ιστορικό incidents με ταξινόμηση, ανάθεση και χρόνους. Action center για τις ενέργειες αποκατάστασης.</t>
        </is>
      </c>
      <c r="I6" s="25" t="inlineStr">
        <is>
          <t>Microsoft Defender XDR (Microsoft 365 E5 ή αντίστοιχο), Microsoft Sentinel (χρέωση με βάση τον όγκο δεδομένων)</t>
        </is>
      </c>
      <c r="J6" s="25" t="inlineStr">
        <is>
          <t>Το πλάνο αντιμετώπισης περιστατικών και οι ρόλοι είναι έγγραφο της οντότητας.</t>
        </is>
      </c>
      <c r="K6" s="24" t="inlineStr">
        <is>
          <t>24</t>
        </is>
      </c>
      <c r="L6" s="25" t="inlineStr">
        <is>
          <t>https://thecybersec.gr/posts/microsoft-defender-air-automated-investigation-response/
https://thecybersec.gr/posts/new-features/defender-xdr-unified-response-actions-identity-accounts/
https://thecybersec.gr/posts/microsoft-defender-xdr-full-tutorial-ciso/</t>
        </is>
      </c>
      <c r="M6" s="26" t="n"/>
      <c r="N6" s="27" t="n"/>
      <c r="O6" s="27" t="n"/>
      <c r="P6" s="28" t="n"/>
      <c r="Q6" s="27" t="n"/>
    </row>
    <row r="7" ht="35.05" customHeight="1" s="17">
      <c r="A7" s="24" t="inlineStr">
        <is>
          <t>21.2.γ</t>
        </is>
      </c>
      <c r="B7" s="24" t="n">
        <v>21</v>
      </c>
      <c r="C7" s="25" t="inlineStr">
        <is>
          <t>Μέτρα διαχείρισης κινδύνων στον τομέα της κυβερνοασφάλειας</t>
        </is>
      </c>
      <c r="D7" s="25" t="inlineStr">
        <is>
          <t>Βασικές και σημαντικές</t>
        </is>
      </c>
      <c r="E7" s="25" t="inlineStr">
        <is>
          <t>Επιχειρησιακή συνέχεια, όπως διαχείριση αντιγράφων ασφαλείας και αποκατάσταση έπειτα από καταστροφή, και διαχείριση των κρίσεων.</t>
        </is>
      </c>
      <c r="F7" s="25" t="inlineStr">
        <is>
          <t>Μικτό</t>
        </is>
      </c>
      <c r="G7" s="25" t="inlineStr">
        <is>
          <t>Microsoft 365 Backup για Exchange Online, SharePoint και OneDrive. Azure Backup και Azure Site Recovery για διακομιστές. Το retention και το versioning δεν αποτελούν αντίγραφο ασφαλείας.</t>
        </is>
      </c>
      <c r="H7" s="25" t="inlineStr">
        <is>
          <t>Αναφορές επιτυχών backup και δοκιμών επαναφοράς. Εγκεκριμένο σχέδιο επιχειρησιακής συνέχειας.</t>
        </is>
      </c>
      <c r="I7" s="25" t="inlineStr">
        <is>
          <t>Microsoft 365 Backup (χρέωση με βάση τη χρήση), Azure Backup, Azure Site Recovery</t>
        </is>
      </c>
      <c r="J7" s="25" t="inlineStr">
        <is>
          <t>Το σχέδιο επιχειρησιακής συνέχειας και η διαχείριση κρίσεων δεν καλύπτονται από προϊόντα Microsoft.</t>
        </is>
      </c>
      <c r="K7" s="24" t="inlineStr">
        <is>
          <t>25</t>
        </is>
      </c>
      <c r="L7" s="25" t="n"/>
      <c r="M7" s="26" t="n"/>
      <c r="N7" s="27" t="n"/>
      <c r="O7" s="27" t="n"/>
      <c r="P7" s="28" t="n"/>
      <c r="Q7" s="27" t="n"/>
    </row>
    <row r="8" ht="57.45" customHeight="1" s="17">
      <c r="A8" s="24" t="inlineStr">
        <is>
          <t>21.2.δ</t>
        </is>
      </c>
      <c r="B8" s="24" t="n">
        <v>21</v>
      </c>
      <c r="C8" s="25" t="inlineStr">
        <is>
          <t>Μέτρα διαχείρισης κινδύνων στον τομέα της κυβερνοασφάλειας</t>
        </is>
      </c>
      <c r="D8" s="25" t="inlineStr">
        <is>
          <t>Βασικές και σημαντικές</t>
        </is>
      </c>
      <c r="E8" s="25" t="inlineStr">
        <is>
          <t>Ασφάλεια της αλυσίδας εφοδιασμού, συμπεριλαμβανομένων των σχετικών με την ασφάλεια πτυχών που αφορούν τις σχέσεις μεταξύ κάθε οντότητας και των άμεσων προμηθευτών ή παρόχων υπηρεσιών της.</t>
        </is>
      </c>
      <c r="F8" s="25" t="inlineStr">
        <is>
          <t>Μικτό</t>
        </is>
      </c>
      <c r="G8" s="25" t="inlineStr">
        <is>
          <t>Cloud Discovery και risk score ανά εφαρμογή στο Microsoft Defender for Cloud Apps. Cross-tenant access settings, Conditional Access για external users και access reviews για guest accounts στο Entra ID.</t>
        </is>
      </c>
      <c r="H8" s="25" t="inlineStr">
        <is>
          <t>Defender for Cloud Apps: κατάλογος cloud εφαρμογών σε χρήση. Entra ID: ρυθμίσεις cross-tenant και αποτελέσματα access reviews.</t>
        </is>
      </c>
      <c r="I8" s="25" t="inlineStr">
        <is>
          <t>Microsoft Defender for Cloud Apps (το Microsoft 365 E3 περιλαμβάνει μόνο το Cloud App Discovery), Microsoft Entra ID P2 ή Microsoft Entra ID Governance (access reviews)</t>
        </is>
      </c>
      <c r="J8" s="25" t="inlineStr">
        <is>
          <t>Οι συμβάσεις και η αξιολόγηση των προμηθευτών είναι οργανωτικά μέτρα.</t>
        </is>
      </c>
      <c r="K8" s="24" t="inlineStr">
        <is>
          <t>12</t>
        </is>
      </c>
      <c r="L8" s="25" t="inlineStr">
        <is>
          <t>https://thecybersec.gr/posts/microsoft-defender-xdr-full-tutorial-ciso/
https://thecybersec.gr/posts/allowed-agent-types-only-certified-external-publishers/
https://thecybersec.gr/posts/gsa-mcp-firewall/</t>
        </is>
      </c>
      <c r="M8" s="26" t="n"/>
      <c r="N8" s="27" t="n"/>
      <c r="O8" s="27" t="n"/>
      <c r="P8" s="28" t="n"/>
      <c r="Q8" s="27" t="n"/>
    </row>
    <row r="9" ht="68.65000000000001" customHeight="1" s="17">
      <c r="A9" s="24" t="inlineStr">
        <is>
          <t>21.2.ε</t>
        </is>
      </c>
      <c r="B9" s="24" t="n">
        <v>21</v>
      </c>
      <c r="C9" s="25" t="inlineStr">
        <is>
          <t>Μέτρα διαχείρισης κινδύνων στον τομέα της κυβερνοασφάλειας</t>
        </is>
      </c>
      <c r="D9" s="25" t="inlineStr">
        <is>
          <t>Βασικές και σημαντικές</t>
        </is>
      </c>
      <c r="E9" s="25" t="inlineStr">
        <is>
          <t>Ασφάλεια στην απόκτηση, ανάπτυξη και συντήρηση συστημάτων δικτύου και πληροφοριών, συμπεριλαμβανομένου του χειρισμού και της γνωστοποίησης ευπαθειών.</t>
        </is>
      </c>
      <c r="F9" s="25" t="inlineStr">
        <is>
          <t>Μικτό</t>
        </is>
      </c>
      <c r="G9" s="25" t="inlineStr">
        <is>
          <t>Microsoft Defender Vulnerability Management για εντοπισμό και ιεράρχηση ευπαθειών, με remediation requests προς το Intune. Update rings και security baselines στο Intune.</t>
        </is>
      </c>
      <c r="H9" s="25" t="inlineStr">
        <is>
          <t>Defender Vulnerability Management: exposure score, Weaknesses και κατάσταση remediation. Intune: αναφορές συμμόρφωσης ενημερώσεων.</t>
        </is>
      </c>
      <c r="I9" s="25" t="inlineStr">
        <is>
          <t>Microsoft Defender for Endpoint Plan 2 (Microsoft 365 E5 ή αντίστοιχο) για το Defender Vulnerability Management</t>
        </is>
      </c>
      <c r="J9" s="25" t="inlineStr">
        <is>
          <t>Η ασφαλής ανάπτυξη λογισμικού δεν καλύπτεται από το Microsoft 365.</t>
        </is>
      </c>
      <c r="K9" s="24" t="inlineStr">
        <is>
          <t>14, 15, 17</t>
        </is>
      </c>
      <c r="L9" s="25" t="inlineStr">
        <is>
          <t>https://thecybersec.gr/posts/previews/vulnerability-remediation-agent-intune/
https://thecybersec.gr/posts/entra-connect-mandatory-upgrade-2026/
https://thecybersec.gr/posts/entra-tenant-governance-ga/</t>
        </is>
      </c>
      <c r="M9" s="26" t="n"/>
      <c r="N9" s="27" t="n"/>
      <c r="O9" s="27" t="n"/>
      <c r="P9" s="28" t="n"/>
      <c r="Q9" s="27" t="n"/>
    </row>
    <row r="10" ht="46.25" customHeight="1" s="17">
      <c r="A10" s="24" t="inlineStr">
        <is>
          <t>21.2.στ</t>
        </is>
      </c>
      <c r="B10" s="24" t="n">
        <v>21</v>
      </c>
      <c r="C10" s="25" t="inlineStr">
        <is>
          <t>Μέτρα διαχείρισης κινδύνων στον τομέα της κυβερνοασφάλειας</t>
        </is>
      </c>
      <c r="D10" s="25" t="inlineStr">
        <is>
          <t>Βασικές και σημαντικές</t>
        </is>
      </c>
      <c r="E10" s="25" t="inlineStr">
        <is>
          <t>Πολιτικές και διαδικασίες για την αξιολόγηση της αποτελεσματικότητας των μέτρων διαχείρισης κινδύνων στον τομέα της κυβερνοασφάλειας.</t>
        </is>
      </c>
      <c r="F10" s="25" t="inlineStr">
        <is>
          <t>Μικτό</t>
        </is>
      </c>
      <c r="G10" s="25" t="inlineStr">
        <is>
          <t>Secure Score (History και σύγκριση) και Compliance Manager ως συνεχής μέτρηση. Attack simulation training για τη μέτρηση της ανθρώπινης πλευράς.</t>
        </is>
      </c>
      <c r="H10" s="25" t="inlineStr">
        <is>
          <t>Εξαγωγές Secure Score και Compliance Manager ανά περίοδο. Εκθέσεις εσωτερικών και εξωτερικών ελέγχων.</t>
        </is>
      </c>
      <c r="I10" s="25" t="inlineStr">
        <is>
          <t>Microsoft Defender for Office 365 Plan 2 (Attack simulation training)</t>
        </is>
      </c>
      <c r="J10" s="25" t="inlineStr">
        <is>
          <t>Οι δοκιμές παρείσδυσης και οι ανεξάρτητοι έλεγχοι γίνονται από εξειδικευμένο ελεγκτή.</t>
        </is>
      </c>
      <c r="K10" s="24" t="inlineStr">
        <is>
          <t>8, 9, 18</t>
        </is>
      </c>
      <c r="L10" s="25" t="inlineStr">
        <is>
          <t>https://thecybersec.gr/posts/secure-score-grc-part-3-operations/
https://thecybersec.gr/posts/secure-score-grc-part-0-intro/</t>
        </is>
      </c>
      <c r="M10" s="26" t="n"/>
      <c r="N10" s="27" t="n"/>
      <c r="O10" s="27" t="n"/>
      <c r="P10" s="28" t="n"/>
      <c r="Q10" s="27" t="n"/>
    </row>
    <row r="11" ht="68.65000000000001" customHeight="1" s="17">
      <c r="A11" s="24" t="inlineStr">
        <is>
          <t>21.2.ζ</t>
        </is>
      </c>
      <c r="B11" s="24" t="n">
        <v>21</v>
      </c>
      <c r="C11" s="25" t="inlineStr">
        <is>
          <t>Μέτρα διαχείρισης κινδύνων στον τομέα της κυβερνοασφάλειας</t>
        </is>
      </c>
      <c r="D11" s="25" t="inlineStr">
        <is>
          <t>Βασικές και σημαντικές</t>
        </is>
      </c>
      <c r="E11" s="25" t="inlineStr">
        <is>
          <t>Βασικές πρακτικές κυβερνοϋγιεινής και κατάρτιση στην κυβερνοασφάλεια.</t>
        </is>
      </c>
      <c r="F11" s="25" t="inlineStr">
        <is>
          <t>Μικτό</t>
        </is>
      </c>
      <c r="G11" s="25" t="inlineStr">
        <is>
          <t>Security baselines, compliance policies και update rings στο Intune. Recommendations του Secure Score. Attack simulation training στο Microsoft Defender for Office 365 Plan 2.</t>
        </is>
      </c>
      <c r="H11" s="25" t="inlineStr">
        <is>
          <t>Intune: αναφορές συμμόρφωσης συσκευών. Secure Score: κατάσταση recommendations. Αναφορές εκπαίδευσης.</t>
        </is>
      </c>
      <c r="I11" s="25" t="inlineStr">
        <is>
          <t>Microsoft Defender for Office 365 Plan 2</t>
        </is>
      </c>
      <c r="J11" s="25" t="n"/>
      <c r="K11" s="24" t="inlineStr">
        <is>
          <t>14, 21</t>
        </is>
      </c>
      <c r="L11" s="25" t="inlineStr">
        <is>
          <t>https://thecybersec.gr/posts/generally-available/mdo-mark-and-notify-localization/
https://thecybersec.gr/posts/new-features/report-a-call-report-a-meeting-teams-security-reporting/
https://thecybersec.gr/posts/entra-tenant-governance-ga/
https://thecybersec.gr/posts/microsoft-defender-up-close-series/microsoft-defender-for-endpoint-deep-dive/</t>
        </is>
      </c>
      <c r="M11" s="26" t="n"/>
      <c r="N11" s="27" t="n"/>
      <c r="O11" s="27" t="n"/>
      <c r="P11" s="28" t="n"/>
      <c r="Q11" s="27" t="n"/>
    </row>
    <row r="12" ht="68.65000000000001" customHeight="1" s="17">
      <c r="A12" s="24" t="inlineStr">
        <is>
          <t>21.2.η</t>
        </is>
      </c>
      <c r="B12" s="24" t="n">
        <v>21</v>
      </c>
      <c r="C12" s="25" t="inlineStr">
        <is>
          <t>Μέτρα διαχείρισης κινδύνων στον τομέα της κυβερνοασφάλειας</t>
        </is>
      </c>
      <c r="D12" s="25" t="inlineStr">
        <is>
          <t>Βασικές και σημαντικές</t>
        </is>
      </c>
      <c r="E12" s="25" t="inlineStr">
        <is>
          <t>Πολιτικές και διαδικασίες σχετικά με τη χρήση κρυπτογραφίας και, κατά περίπτωση, κρυπτογράφησης.</t>
        </is>
      </c>
      <c r="F12" s="25" t="inlineStr">
        <is>
          <t>Μικτό</t>
        </is>
      </c>
      <c r="G12" s="25" t="inlineStr">
        <is>
          <t>BitLocker μέσω Intune. Sensitivity labels με κρυπτογράφηση και Message Encryption στο Microsoft Purview. TLS στις υπηρεσίες του Microsoft 365.</t>
        </is>
      </c>
      <c r="H12" s="25" t="inlineStr">
        <is>
          <t>Εγκεκριμένη πολιτική κρυπτογραφίας. Intune: encryption report. Purview: labels και πολιτικές δημοσίευσης.</t>
        </is>
      </c>
      <c r="I12" s="25" t="n"/>
      <c r="J12" s="25" t="inlineStr">
        <is>
          <t>Οι διακομιστές και οι βάσεις δεδομένων άλλων κατασκευαστών δεν καλύπτονται από προϊόντα Microsoft.</t>
        </is>
      </c>
      <c r="K12" s="24" t="inlineStr">
        <is>
          <t>22</t>
        </is>
      </c>
      <c r="L12" s="25" t="inlineStr">
        <is>
          <t>https://thecybersec.gr/posts/new-features/secure-score-ai-readiness-tpm-vbs-hvci-laps/
https://thecybersec.gr/posts/purview-autolabeling-500k-scale-increase/
https://thecybersec.gr/posts/global-secure-access/global-secure-access-meros-2-microsoft-traffic-profile/</t>
        </is>
      </c>
      <c r="M12" s="26" t="n"/>
      <c r="N12" s="27" t="n"/>
      <c r="O12" s="27" t="n"/>
      <c r="P12" s="28" t="n"/>
      <c r="Q12" s="27" t="n"/>
    </row>
    <row r="13" ht="68.65000000000001" customHeight="1" s="17">
      <c r="A13" s="24" t="inlineStr">
        <is>
          <t>21.2.θ</t>
        </is>
      </c>
      <c r="B13" s="24" t="n">
        <v>21</v>
      </c>
      <c r="C13" s="25" t="inlineStr">
        <is>
          <t>Μέτρα διαχείρισης κινδύνων στον τομέα της κυβερνοασφάλειας</t>
        </is>
      </c>
      <c r="D13" s="25" t="inlineStr">
        <is>
          <t>Βασικές και σημαντικές</t>
        </is>
      </c>
      <c r="E13" s="25" t="inlineStr">
        <is>
          <t>Ασφάλεια ανθρώπινων πόρων, πολιτικές ελέγχου πρόσβασης και διαχείριση πάγιων στοιχείων.</t>
        </is>
      </c>
      <c r="F13" s="25" t="inlineStr">
        <is>
          <t>Μικτό</t>
        </is>
      </c>
      <c r="G13" s="25" t="inlineStr">
        <is>
          <t>Conditional Access, Privileged Identity Management και access reviews στο Entra ID. Device inventory στο Microsoft Defender for Endpoint και στο Intune, software inventory στο Defender Vulnerability Management.</t>
        </is>
      </c>
      <c r="H13" s="25" t="inlineStr">
        <is>
          <t>Entra ID: πολιτικές Conditional Access, αναθέσεις ρόλων και αποτελέσματα access reviews. Εξαγωγή device inventory.</t>
        </is>
      </c>
      <c r="I13" s="25" t="inlineStr">
        <is>
          <t>Microsoft Entra ID P2 (Privileged Identity Management, access reviews), Microsoft Defender for Endpoint Plan 2 (Microsoft 365 E5 ή αντίστοιχο) για το software inventory</t>
        </is>
      </c>
      <c r="J13" s="25" t="inlineStr">
        <is>
          <t>Η ασφάλεια ανθρώπινων πόρων (έλεγχοι πρόσληψης, πειθαρχική διαδικασία) δεν καλύπτεται από ρύθμιση.</t>
        </is>
      </c>
      <c r="K13" s="24" t="inlineStr">
        <is>
          <t>10, 11, 13</t>
        </is>
      </c>
      <c r="L13" s="25" t="inlineStr">
        <is>
          <t>https://thecybersec.gr/posts/secure-score-grc-part-0-intro/
https://thecybersec.gr/posts/secure-score-grc-part-1-anatomy/
https://thecybersec.gr/posts/microsoft-defender-xdr-full-tutorial-ciso/
https://thecybersec.gr/posts/microsoft-defender-up-close-series/microsoft-defender-for-endpoint-deep-dive/</t>
        </is>
      </c>
      <c r="M13" s="26" t="n"/>
      <c r="N13" s="27" t="n"/>
      <c r="O13" s="27" t="n"/>
      <c r="P13" s="28" t="n"/>
      <c r="Q13" s="27" t="n"/>
    </row>
    <row r="14" ht="68.65000000000001" customHeight="1" s="17">
      <c r="A14" s="24" t="inlineStr">
        <is>
          <t>21.2.ι</t>
        </is>
      </c>
      <c r="B14" s="24" t="n">
        <v>21</v>
      </c>
      <c r="C14" s="25" t="inlineStr">
        <is>
          <t>Μέτρα διαχείρισης κινδύνων στον τομέα της κυβερνοασφάλειας</t>
        </is>
      </c>
      <c r="D14" s="25" t="inlineStr">
        <is>
          <t>Βασικές και σημαντικές</t>
        </is>
      </c>
      <c r="E14" s="25" t="inlineStr">
        <is>
          <t>Χρήση λύσεων πολυπαραγοντικής επαλήθευσης ταυτότητας ή συνεχούς επαλήθευσης ταυτότητας, ασφαλών φωνητικών επικοινωνιών, επικοινωνιών βίντεο και κειμένου και ασφαλών συστημάτων επικοινωνιών έκτακτης ανάγκης εντός της οντότητας, κατά περίπτωση.</t>
        </is>
      </c>
      <c r="F14" s="25" t="inlineStr">
        <is>
          <t>Τεχνικό</t>
        </is>
      </c>
      <c r="G14" s="25" t="inlineStr">
        <is>
          <t>Conditional Access με «Require authentication strength» και passkeys. Continuous Access Evaluation στο Entra ID. Microsoft Teams για κρυπτογραφημένη φωνή, βίντεο και κείμενο.</t>
        </is>
      </c>
      <c r="H14" s="25" t="inlineStr">
        <is>
          <t>Entra ID: πολιτικές Conditional Access και Authentication methods activity. Sign-in logs με το αποτέλεσμα του MFA.</t>
        </is>
      </c>
      <c r="I14" s="25" t="n"/>
      <c r="J14" s="25" t="inlineStr">
        <is>
          <t>Η επικοινωνία έκτακτης ανάγκης θέλει κανάλι που δεν εξαρτάται από το tenant. Αν το Entra ID ή το Teams δεν είναι διαθέσιμα, το Teams δεν μπορεί να είναι το εφεδρικό σας κανάλι.</t>
        </is>
      </c>
      <c r="K14" s="24" t="inlineStr">
        <is>
          <t>13</t>
        </is>
      </c>
      <c r="L14" s="25" t="inlineStr">
        <is>
          <t>https://thecybersec.gr/posts/passkeys-by-default-telos-sms-voice-mfa/
https://thecybersec.gr/posts/global-secure-access/global-secure-access-meros-5-conditional-access/
https://thecybersec.gr/posts/secure-score-grc-part-0-intro/</t>
        </is>
      </c>
      <c r="M14" s="26" t="n"/>
      <c r="N14" s="27" t="n"/>
      <c r="O14" s="27" t="n"/>
      <c r="P14" s="28" t="n"/>
      <c r="Q14" s="27" t="n"/>
    </row>
    <row r="15" ht="68.65000000000001" customHeight="1" s="17">
      <c r="A15" s="24" t="inlineStr">
        <is>
          <t>21.3</t>
        </is>
      </c>
      <c r="B15" s="24" t="n">
        <v>21</v>
      </c>
      <c r="C15" s="25" t="inlineStr">
        <is>
          <t>Μέτρα διαχείρισης κινδύνων στον τομέα της κυβερνοασφάλειας</t>
        </is>
      </c>
      <c r="D15" s="25" t="inlineStr">
        <is>
          <t>Βασικές και σημαντικές</t>
        </is>
      </c>
      <c r="E15" s="25" t="inlineStr">
        <is>
          <t>Για τα μέτρα της αλυσίδας εφοδιασμού λαμβάνονται υπόψη οι ευπάθειες που χαρακτηρίζουν κάθε άμεσο προμηθευτή και πάροχο υπηρεσιών, η συνολική ποιότητα των προϊόντων και των πρακτικών κυβερνοασφάλειάς τους, μαζί με τις ασφαλείς διαδικασίες ανάπτυξής τους, καθώς και τα αποτελέσματα των συντονισμένων εκτιμήσεων κινδύνου του άρθρου 22.</t>
        </is>
      </c>
      <c r="F15" s="25" t="inlineStr">
        <is>
          <t>Μικτό</t>
        </is>
      </c>
      <c r="G15" s="25" t="inlineStr">
        <is>
          <t>Risk score ανά cloud εφαρμογή στο Defender for Cloud Apps (πιστοποιήσεις, συμμόρφωση). Service Trust Portal για τις εκθέσεις ελέγχου της ίδιας της Microsoft ως προμηθευτή σας.</t>
        </is>
      </c>
      <c r="H15" s="25" t="inlineStr">
        <is>
          <t>Φάκελος αξιολόγησης ανά προμηθευτή. Εκθέσεις SOC 2 και ISO 27001 της Microsoft από το Service Trust Portal.</t>
        </is>
      </c>
      <c r="I15" s="25" t="inlineStr">
        <is>
          <t>Microsoft Defender for Cloud Apps (το Microsoft 365 E3 περιλαμβάνει μόνο το Cloud App Discovery)</t>
        </is>
      </c>
      <c r="J15" s="25" t="inlineStr">
        <is>
          <t>Για προμηθευτές που δεν είναι cloud υπηρεσίες δεν υπάρχει εργαλείο Microsoft. Η αξιολόγηση γίνεται με ερωτηματολόγια και συμβατικούς όρους.</t>
        </is>
      </c>
      <c r="K15" s="24" t="inlineStr">
        <is>
          <t>12</t>
        </is>
      </c>
      <c r="L15" s="25" t="inlineStr">
        <is>
          <t>https://thecybersec.gr/posts/allowed-agent-types-only-certified-external-publishers/
https://thecybersec.gr/posts/microsoft-defender-xdr-full-tutorial-ciso/
https://thecybersec.gr/posts/gsa-mcp-firewall/</t>
        </is>
      </c>
      <c r="M15" s="26" t="n"/>
      <c r="N15" s="27" t="n"/>
      <c r="O15" s="27" t="n"/>
      <c r="P15" s="28" t="n"/>
      <c r="Q15" s="27" t="n"/>
    </row>
    <row r="16" ht="46.25" customHeight="1" s="17">
      <c r="A16" s="24" t="inlineStr">
        <is>
          <t>21.4</t>
        </is>
      </c>
      <c r="B16" s="24" t="n">
        <v>21</v>
      </c>
      <c r="C16" s="25" t="inlineStr">
        <is>
          <t>Μέτρα διαχείρισης κινδύνων στον τομέα της κυβερνοασφάλειας</t>
        </is>
      </c>
      <c r="D16" s="25" t="inlineStr">
        <is>
          <t>Βασικές και σημαντικές</t>
        </is>
      </c>
      <c r="E16" s="25" t="inlineStr">
        <is>
          <t>Η οντότητα που διαπιστώνει ότι δεν συμμορφώνεται με τα μέτρα της παραγράφου 2 λαμβάνει αμελλητί όλα τα αναγκαία, κατάλληλα και αναλογικά διορθωτικά μέτρα.</t>
        </is>
      </c>
      <c r="F16" s="25" t="inlineStr">
        <is>
          <t>Μικτό</t>
        </is>
      </c>
      <c r="G16" s="25" t="inlineStr">
        <is>
          <t>Recommendations του Secure Score με κατάσταση και action plan. Remediation requests στο Defender Vulnerability Management. Improvement actions στο Compliance Manager με υπεύθυνο και ημερομηνία.</t>
        </is>
      </c>
      <c r="H16" s="25" t="inlineStr">
        <is>
          <t>Ιστορικό αλλαγών κατάστασης στα recommendations και στα improvement actions, ως απόδειξη ότι τα ευρήματα κλείνουν.</t>
        </is>
      </c>
      <c r="I16" s="25" t="inlineStr">
        <is>
          <t>Microsoft Defender for Endpoint Plan 2 (Microsoft 365 E5 ή αντίστοιχο) για το Defender Vulnerability Management</t>
        </is>
      </c>
      <c r="J16" s="25" t="n"/>
      <c r="K16" s="24" t="inlineStr">
        <is>
          <t>9, 18</t>
        </is>
      </c>
      <c r="L16" s="25" t="inlineStr">
        <is>
          <t>https://thecybersec.gr/posts/secure-score-grc-part-0-intro/
https://thecybersec.gr/posts/secure-score-grc-part-3-operations/</t>
        </is>
      </c>
      <c r="M16" s="26" t="n"/>
      <c r="N16" s="27" t="n"/>
      <c r="O16" s="27" t="n"/>
      <c r="P16" s="28" t="n"/>
      <c r="Q16" s="27" t="n"/>
    </row>
    <row r="17" ht="68.65000000000001" customHeight="1" s="17">
      <c r="A17" s="24" t="inlineStr">
        <is>
          <t>23.1</t>
        </is>
      </c>
      <c r="B17" s="24" t="n">
        <v>23</v>
      </c>
      <c r="C17" s="25" t="inlineStr">
        <is>
          <t>Υποχρεώσεις αναφοράς περιστατικών</t>
        </is>
      </c>
      <c r="D17" s="25" t="inlineStr">
        <is>
          <t>Βασικές και σημαντικές</t>
        </is>
      </c>
      <c r="E17" s="25" t="inlineStr">
        <is>
          <t>Κοινοποίηση αμελλητί στην CSIRT ή, κατά περίπτωση, στην αρμόδια αρχή κάθε περιστατικού που έχει σημαντικό αντίκτυπο στην παροχή των υπηρεσιών (σημαντικό περιστατικό). Κατά περίπτωση, κοινοποίηση χωρίς αδικαιολόγητη καθυστέρηση και στους αποδέκτες των υπηρεσιών.</t>
        </is>
      </c>
      <c r="F17" s="25" t="inlineStr">
        <is>
          <t>Μικτό</t>
        </is>
      </c>
      <c r="G17" s="25" t="inlineStr">
        <is>
          <t>Ο εντοπισμός και η ταξινόμηση γίνονται στο incidents queue του Microsoft Defender XDR (severity, classification, επηρεαζόμενα assets). Email notifications για incidents υψηλής σοβαρότητας.</t>
        </is>
      </c>
      <c r="H17" s="25" t="inlineStr">
        <is>
          <t>Defender XDR: εγγραφή του incident με χρόνο πρώτης δραστηριότητας και χρόνο δημιουργίας. Αντίγραφο της κοινοποίησης.</t>
        </is>
      </c>
      <c r="I17" s="25" t="n"/>
      <c r="J17" s="25" t="inlineStr">
        <is>
          <t>Η υποβολή γίνεται από την οντότητα προς την CSIRT ή την αρμόδια αρχή. Κανένα προϊόν Microsoft δεν την κάνει για εσάς.</t>
        </is>
      </c>
      <c r="K17" s="24" t="inlineStr">
        <is>
          <t>24</t>
        </is>
      </c>
      <c r="L17" s="25" t="inlineStr">
        <is>
          <t>https://thecybersec.gr/posts/microsoft-defender-air-automated-investigation-response/
https://thecybersec.gr/posts/new-features/defender-xdr-unified-response-actions-identity-accounts/
https://thecybersec.gr/posts/microsoft-defender-xdr-full-tutorial-ciso/</t>
        </is>
      </c>
      <c r="M17" s="26" t="n"/>
      <c r="N17" s="27" t="n"/>
      <c r="O17" s="27" t="n"/>
      <c r="P17" s="28" t="n"/>
      <c r="Q17" s="27" t="n"/>
    </row>
    <row r="18" ht="57.45" customHeight="1" s="17">
      <c r="A18" s="24" t="inlineStr">
        <is>
          <t>23.2</t>
        </is>
      </c>
      <c r="B18" s="24" t="n">
        <v>23</v>
      </c>
      <c r="C18" s="25" t="inlineStr">
        <is>
          <t>Υποχρεώσεις αναφοράς περιστατικών</t>
        </is>
      </c>
      <c r="D18" s="25" t="inlineStr">
        <is>
          <t>Βασικές και σημαντικές</t>
        </is>
      </c>
      <c r="E18" s="25" t="inlineStr">
        <is>
          <t>Κοινοποίηση αμελλητί, στους αποδέκτες των υπηρεσιών που ενδέχεται να επηρεαστούν από σημαντική κυβερνοαπειλή, των μέτρων ή διορθωτικών ενεργειών που μπορούν να λάβουν. Κατά περίπτωση, ενημέρωση και για την ίδια την κυβερνοαπειλή.</t>
        </is>
      </c>
      <c r="F18" s="25" t="inlineStr">
        <is>
          <t>Μικτό</t>
        </is>
      </c>
      <c r="G18" s="25" t="inlineStr">
        <is>
          <t>Threat analytics στο Microsoft Defender XDR για το αν μια ενεργή απειλή αφορά το περιβάλλον σας και ποια assets εκθέτει.</t>
        </is>
      </c>
      <c r="H18" s="25" t="inlineStr">
        <is>
          <t>Threat analytics: αναφορά με τα εκτεθειμένα assets. Αντίγραφο της ενημέρωσης προς τους αποδέκτες.</t>
        </is>
      </c>
      <c r="I18" s="25" t="inlineStr">
        <is>
          <t>Microsoft Defender XDR (Microsoft 365 E5 ή αντίστοιχο) για το Threat analytics</t>
        </is>
      </c>
      <c r="J18" s="25" t="inlineStr">
        <is>
          <t>Η ενημέρωση των πελατών είναι οργανωτική διαδικασία.</t>
        </is>
      </c>
      <c r="K18" s="24" t="inlineStr">
        <is>
          <t>24</t>
        </is>
      </c>
      <c r="L18" s="25" t="inlineStr">
        <is>
          <t>https://thecybersec.gr/posts/previews/vulnerability-remediation-agent-intune/
https://thecybersec.gr/posts/entra-connect-mandatory-upgrade-2026/</t>
        </is>
      </c>
      <c r="M18" s="26" t="n"/>
      <c r="N18" s="27" t="n"/>
      <c r="O18" s="27" t="n"/>
      <c r="P18" s="28" t="n"/>
      <c r="Q18" s="27" t="n"/>
    </row>
    <row r="19" ht="68.65000000000001" customHeight="1" s="17">
      <c r="A19" s="24" t="inlineStr">
        <is>
          <t>23.4.α</t>
        </is>
      </c>
      <c r="B19" s="24" t="n">
        <v>23</v>
      </c>
      <c r="C19" s="25" t="inlineStr">
        <is>
          <t>Υποχρεώσεις αναφοράς περιστατικών</t>
        </is>
      </c>
      <c r="D19" s="25" t="inlineStr">
        <is>
          <t>Βασικές και σημαντικές</t>
        </is>
      </c>
      <c r="E19" s="25" t="inlineStr">
        <is>
          <t>Έγκαιρη προειδοποίηση, χωρίς αδικαιολόγητη καθυστέρηση και σε κάθε περίπτωση εντός 24 ωρών από τη στιγμή που η οντότητα αντιλήφθηκε το σημαντικό περιστατικό. Αναφέρει αν υπάρχει υποψία ότι προκλήθηκε από έκνομες ή κακόβουλες ενέργειες ή ότι θα μπορούσε να έχει διασυνοριακό αντίκτυπο.</t>
        </is>
      </c>
      <c r="F19" s="25" t="inlineStr">
        <is>
          <t>Μικτό</t>
        </is>
      </c>
      <c r="G19" s="25" t="inlineStr">
        <is>
          <t>Το incident στο Defender XDR δίνει τον χρόνο εντοπισμού, από τον οποίο μετρά το 24ωρο, και το attack story για την πρώτη εκτίμηση κακόβουλης ενέργειας.</t>
        </is>
      </c>
      <c r="H19" s="25" t="inlineStr">
        <is>
          <t>Defender XDR: χρονικές σημάνσεις του incident. Αντίγραφο της έγκαιρης προειδοποίησης με ώρα υποβολής.</t>
        </is>
      </c>
      <c r="I19" s="25" t="n"/>
      <c r="J19" s="25" t="inlineStr">
        <is>
          <t>Η υποβολή γίνεται από την οντότητα προς την CSIRT ή την αρμόδια αρχή. Κανένα προϊόν Microsoft δεν την κάνει για εσάς.</t>
        </is>
      </c>
      <c r="K19" s="24" t="inlineStr">
        <is>
          <t>24</t>
        </is>
      </c>
      <c r="L19" s="25" t="inlineStr">
        <is>
          <t>https://thecybersec.gr/posts/microsoft-defender-air-automated-investigation-response/
https://thecybersec.gr/posts/new-features/defender-xdr-unified-response-actions-identity-accounts/
https://thecybersec.gr/posts/microsoft-defender-xdr-full-tutorial-ciso/</t>
        </is>
      </c>
      <c r="M19" s="26" t="n"/>
      <c r="N19" s="27" t="n"/>
      <c r="O19" s="27" t="n"/>
      <c r="P19" s="28" t="n"/>
      <c r="Q19" s="27" t="n"/>
    </row>
    <row r="20" ht="68.65000000000001" customHeight="1" s="17">
      <c r="A20" s="24" t="inlineStr">
        <is>
          <t>23.4.β</t>
        </is>
      </c>
      <c r="B20" s="24" t="n">
        <v>23</v>
      </c>
      <c r="C20" s="25" t="inlineStr">
        <is>
          <t>Υποχρεώσεις αναφοράς περιστατικών</t>
        </is>
      </c>
      <c r="D20" s="25" t="inlineStr">
        <is>
          <t>Βασικές και σημαντικές</t>
        </is>
      </c>
      <c r="E20" s="25" t="inlineStr">
        <is>
          <t>Κοινοποίηση περιστατικού, χωρίς αδικαιολόγητη καθυστέρηση και σε κάθε περίπτωση εντός 72 ωρών από τη στιγμή που έγινε αντιληπτό. Επικαιροποιεί την έγκαιρη προειδοποίηση και αναφέρει αρχική αξιολόγηση, μεταξύ άλλων της σοβαρότητας και των επιπτώσεων, καθώς και, εφόσον υπάρχουν, τις ενδείξεις της παραβίασης.</t>
        </is>
      </c>
      <c r="F20" s="25" t="inlineStr">
        <is>
          <t>Μικτό</t>
        </is>
      </c>
      <c r="G20" s="25" t="inlineStr">
        <is>
          <t>Attack story, επηρεαζόμενα assets και evidence του incident στο Defender XDR. Advanced hunting για την εξαγωγή των ενδείξεων της παραβίασης (indicators of compromise: hashes, IPs, domains, λογαριασμοί).</t>
        </is>
      </c>
      <c r="H20" s="25" t="inlineStr">
        <is>
          <t>Εξαγωγή του incident και των αποτελεσμάτων advanced hunting. Αντίγραφο της κοινοποίησης με ώρα υποβολής.</t>
        </is>
      </c>
      <c r="I20" s="25" t="inlineStr">
        <is>
          <t>Microsoft Defender XDR (Microsoft 365 E5 ή αντίστοιχο) για το advanced hunting</t>
        </is>
      </c>
      <c r="J20" s="25" t="inlineStr">
        <is>
          <t>Η υποβολή γίνεται από την οντότητα προς την CSIRT ή την αρμόδια αρχή. Κανένα προϊόν Microsoft δεν την κάνει για εσάς.</t>
        </is>
      </c>
      <c r="K20" s="24" t="inlineStr">
        <is>
          <t>24</t>
        </is>
      </c>
      <c r="L20" s="25" t="inlineStr">
        <is>
          <t>https://thecybersec.gr/posts/new-features/defender-for-identity-health-issue-missing-windows-events/
https://thecybersec.gr/posts/new-features/defender-identity-health-alert-network-traffic/
https://thecybersec.gr/posts/new-features/defender-xdr-unified-identity-timeline/</t>
        </is>
      </c>
      <c r="M20" s="26" t="n"/>
      <c r="N20" s="27" t="n"/>
      <c r="O20" s="27" t="n"/>
      <c r="P20" s="28" t="n"/>
      <c r="Q20" s="27" t="n"/>
    </row>
    <row r="21" ht="35.05" customHeight="1" s="17">
      <c r="A21" s="24" t="inlineStr">
        <is>
          <t>23.4.γ</t>
        </is>
      </c>
      <c r="B21" s="24" t="n">
        <v>23</v>
      </c>
      <c r="C21" s="25" t="inlineStr">
        <is>
          <t>Υποχρεώσεις αναφοράς περιστατικών</t>
        </is>
      </c>
      <c r="D21" s="25" t="inlineStr">
        <is>
          <t>Βασικές και σημαντικές</t>
        </is>
      </c>
      <c r="E21" s="25" t="inlineStr">
        <is>
          <t>Ενδιάμεση έκθεση σχετικά με τις επικαιροποιήσεις της κατάστασης, κατόπιν αιτήματος της CSIRT ή, κατά περίπτωση, της αρμόδιας αρχής.</t>
        </is>
      </c>
      <c r="F21" s="25" t="inlineStr">
        <is>
          <t>Μικτό</t>
        </is>
      </c>
      <c r="G21" s="25" t="inlineStr">
        <is>
          <t>Το ιστορικό ενεργειών του incident (comments, Action center) στο Defender XDR ως πηγή για την επικαιροποίηση.</t>
        </is>
      </c>
      <c r="H21" s="25" t="inlineStr">
        <is>
          <t>Defender XDR: ιστορικό ενεργειών του incident. Αντίγραφο της ενδιάμεσης έκθεσης.</t>
        </is>
      </c>
      <c r="I21" s="25" t="n"/>
      <c r="J21" s="25" t="n"/>
      <c r="K21" s="24" t="inlineStr">
        <is>
          <t>24</t>
        </is>
      </c>
      <c r="L21" s="25" t="inlineStr">
        <is>
          <t>https://thecybersec.gr/posts/microsoft-defender-xdr-full-tutorial-ciso/</t>
        </is>
      </c>
      <c r="M21" s="26" t="n"/>
      <c r="N21" s="27" t="n"/>
      <c r="O21" s="27" t="n"/>
      <c r="P21" s="28" t="n"/>
      <c r="Q21" s="27" t="n"/>
    </row>
    <row r="22" ht="68.65000000000001" customHeight="1" s="17">
      <c r="A22" s="24" t="inlineStr">
        <is>
          <t>23.4.δ</t>
        </is>
      </c>
      <c r="B22" s="24" t="n">
        <v>23</v>
      </c>
      <c r="C22" s="25" t="inlineStr">
        <is>
          <t>Υποχρεώσεις αναφοράς περιστατικών</t>
        </is>
      </c>
      <c r="D22" s="25" t="inlineStr">
        <is>
          <t>Βασικές και σημαντικές</t>
        </is>
      </c>
      <c r="E22" s="25" t="inlineStr">
        <is>
          <t>Τελική έκθεση το αργότερο έναν μήνα μετά την υποβολή της κοινοποίησης περιστατικού: λεπτομερής περιγραφή με τη σοβαρότητα και τις επιπτώσεις, το είδος της απειλής ή η βασική αιτία, τα εφαρμοζόμενα και εν εξελίξει μέτρα μετριασμού και, κατά περίπτωση, ο διασυνοριακός αντίκτυπος.</t>
        </is>
      </c>
      <c r="F22" s="25" t="inlineStr">
        <is>
          <t>Μικτό</t>
        </is>
      </c>
      <c r="G22" s="25" t="inlineStr">
        <is>
          <t>Πλήρες χρονολόγιο του incident και των ενεργειών αποκατάστασης στο Defender XDR. Microsoft Purview Audit για τις ενέργειες χρηστών και διαχειριστών. Microsoft Sentinel όταν χρειάζονται δεδομένα παλαιότερα από τη διατήρηση του Defender XDR.</t>
        </is>
      </c>
      <c r="H22" s="25" t="inlineStr">
        <is>
          <t>Εξαγωγές incident, advanced hunting και audit log. Έκθεση βασικής αιτίας. Αντίγραφο της τελικής έκθεσης.</t>
        </is>
      </c>
      <c r="I22" s="25" t="inlineStr">
        <is>
          <t>Microsoft Purview Audit (Premium) για διατήρηση μεγαλύτερη από την προεπιλεγμένη, Microsoft Sentinel</t>
        </is>
      </c>
      <c r="J22" s="25" t="inlineStr">
        <is>
          <t>Ελέγξτε τη διατήρηση των logs πριν τη χρειαστείτε. Η τελική έκθεση γράφεται έως και έναν μήνα μετά, και η έρευνα συχνά πηγαίνει πιο πίσω.</t>
        </is>
      </c>
      <c r="K22" s="24" t="inlineStr">
        <is>
          <t>24</t>
        </is>
      </c>
      <c r="L22" s="25" t="inlineStr">
        <is>
          <t>https://thecybersec.gr/posts/secure-score-grc-part-3-operations/
https://thecybersec.gr/posts/new-features/defender-for-identity-health-issue-missing-windows-events/
https://thecybersec.gr/posts/new-features/defender-identity-health-alert-network-traffic/</t>
        </is>
      </c>
      <c r="M22" s="26" t="n"/>
      <c r="N22" s="27" t="n"/>
      <c r="O22" s="27" t="n"/>
      <c r="P22" s="28" t="n"/>
      <c r="Q22" s="27" t="n"/>
    </row>
    <row r="23" ht="46.25" customHeight="1" s="17">
      <c r="A23" s="24" t="inlineStr">
        <is>
          <t>23.4.ε</t>
        </is>
      </c>
      <c r="B23" s="24" t="n">
        <v>23</v>
      </c>
      <c r="C23" s="25" t="inlineStr">
        <is>
          <t>Υποχρεώσεις αναφοράς περιστατικών</t>
        </is>
      </c>
      <c r="D23" s="25" t="inlineStr">
        <is>
          <t>Βασικές και σημαντικές</t>
        </is>
      </c>
      <c r="E23" s="25" t="inlineStr">
        <is>
          <t>Αν το περιστατικό είναι ακόμα σε εξέλιξη όταν λήγει η προθεσμία της τελικής έκθεσης: έκθεση προόδου εκείνη τη στιγμή και τελική έκθεση εντός ενός μηνός από τον χειρισμό του περιστατικού.</t>
        </is>
      </c>
      <c r="F23" s="25" t="inlineStr">
        <is>
          <t>Μικτό</t>
        </is>
      </c>
      <c r="G23" s="25" t="inlineStr">
        <is>
          <t>Η κατάσταση του incident στο Defender XDR (Active, In progress, Resolved) και ο χρόνος επίλυσης δείχνουν πότε ολοκληρώθηκε ο χειρισμός, από τον οποίο μετρά ο μήνας.</t>
        </is>
      </c>
      <c r="H23" s="25" t="inlineStr">
        <is>
          <t>Defender XDR: ιστορικό αλλαγών κατάστασης του incident. Αντίγραφα της έκθεσης προόδου και της τελικής έκθεσης.</t>
        </is>
      </c>
      <c r="I23" s="25" t="n"/>
      <c r="J23" s="25" t="n"/>
      <c r="K23" s="24" t="inlineStr">
        <is>
          <t>24</t>
        </is>
      </c>
      <c r="L23" s="25" t="inlineStr">
        <is>
          <t>https://thecybersec.gr/posts/microsoft-defender-xdr-full-tutorial-ciso/</t>
        </is>
      </c>
      <c r="M23" s="26" t="n"/>
      <c r="N23" s="27" t="n"/>
      <c r="O23" s="27" t="n"/>
      <c r="P23" s="28" t="n"/>
      <c r="Q23" s="27" t="n"/>
    </row>
    <row r="24" ht="79.84999999999999" customHeight="1" s="17">
      <c r="A24" s="24" t="inlineStr">
        <is>
          <t>24.1</t>
        </is>
      </c>
      <c r="B24" s="24" t="n">
        <v>24</v>
      </c>
      <c r="C24" s="25" t="inlineStr">
        <is>
          <t>Χρήση των ευρωπαϊκών συστημάτων πιστοποίησης της κυβερνοασφάλειας</t>
        </is>
      </c>
      <c r="D24" s="25" t="inlineStr">
        <is>
          <t>Βασικές και σημαντικές</t>
        </is>
      </c>
      <c r="E24" s="25" t="inlineStr">
        <is>
          <t>Για την απόδειξη της συμμόρφωσης με το άρθρο 21, τα κράτη μέλη μπορούν να απαιτούν τη χρήση προϊόντων, υπηρεσιών και διαδικασιών ΤΠΕ που έχουν πιστοποιηθεί στο πλαίσιο ευρωπαϊκών συστημάτων πιστοποίησης κυβερνοασφάλειας του κανονισμού (ΕΕ) 2019/881. Ενθαρρύνεται επίσης η χρήση αναγνωρισμένων υπηρεσιών εμπιστοσύνης.</t>
        </is>
      </c>
      <c r="F24" s="25" t="inlineStr">
        <is>
          <t>Οργανωτικό ή εκτός Microsoft 365</t>
        </is>
      </c>
      <c r="G24" s="25" t="inlineStr">
        <is>
          <t>Service Trust Portal για τα πιστοποιητικά και τις εκθέσεις ελέγχου των υπηρεσιών της Microsoft. Το Microsoft Purview Compliance Manager δείχνει ποια controls καλύπτει η Microsoft ως πάροχος (Microsoft managed controls).</t>
        </is>
      </c>
      <c r="H24" s="25" t="inlineStr">
        <is>
          <t>Πιστοποιητικά και εκθέσεις ελέγχου της Microsoft από το Service Trust Portal. Compliance Manager: κατάλογος Microsoft managed controls.</t>
        </is>
      </c>
      <c r="I24" s="25" t="n"/>
      <c r="J24" s="25" t="inlineStr">
        <is>
          <t>Το άρθρο αφορά προϊόντα και υπηρεσίες πιστοποιημένα με ευρωπαϊκά συστήματα του κανονισμού (ΕΕ) 2019/881. Το Compliance Manager είναι αυτοαξιολόγηση και δεν αποτελεί πιστοποίηση. Η υποχρέωση ισχύει μόνο αν την επιβάλει το κράτος μέλος ή κατ' εξουσιοδότηση πράξη της Επιτροπής.</t>
        </is>
      </c>
      <c r="K24" s="24" t="n"/>
      <c r="L24" s="25" t="inlineStr">
        <is>
          <t>https://thecybersec.gr/posts/allowed-agent-types-only-certified-external-publishers/
https://thecybersec.gr/posts/microsoft-defender-xdr-full-tutorial-ciso/
https://thecybersec.gr/posts/gsa-mcp-firewall/</t>
        </is>
      </c>
      <c r="M24" s="26" t="n"/>
      <c r="N24" s="27" t="n"/>
      <c r="O24" s="27" t="n"/>
      <c r="P24" s="28" t="n"/>
      <c r="Q24" s="27" t="n"/>
    </row>
    <row r="25" ht="68.65000000000001" customHeight="1" s="17">
      <c r="A25" s="24" t="inlineStr">
        <is>
          <t>25.1</t>
        </is>
      </c>
      <c r="B25" s="24" t="n">
        <v>25</v>
      </c>
      <c r="C25" s="25" t="inlineStr">
        <is>
          <t>Τυποποίηση</t>
        </is>
      </c>
      <c r="D25" s="25" t="inlineStr">
        <is>
          <t>Βασικές και σημαντικές</t>
        </is>
      </c>
      <c r="E25" s="25" t="inlineStr">
        <is>
          <t>Για τη συγκλίνουσα εφαρμογή του άρθρου 21, ενθαρρύνεται η χρήση ευρωπαϊκών και διεθνώς αποδεκτών προτύπων και τεχνικών προδιαγραφών σχετικών με την ασφάλεια συστημάτων δικτύου και πληροφοριών, χωρίς να επιβάλλεται ή να ευνοείται συγκεκριμένο είδος τεχνολογίας.</t>
        </is>
      </c>
      <c r="F25" s="25" t="inlineStr">
        <is>
          <t>Μικτό</t>
        </is>
      </c>
      <c r="G25" s="25" t="inlineStr">
        <is>
          <t>Microsoft Purview Compliance Manager με έτοιμα assessments για διεθνή πρότυπα (π.χ. ISO/IEC 27001, NIST CSF), που αντιστοιχίζουν τις ρυθμίσεις του tenant στα controls κάθε προτύπου. Microsoft Secure Score ως μετρήσιμη εικόνα της εφαρμογής των τεχνικών ρυθμίσεων που αντιστοιχούν σε αυτά τα controls.</t>
        </is>
      </c>
      <c r="H25" s="25" t="inlineStr">
        <is>
          <t>Compliance Manager: βαθμολογία ανά assessment και κατάσταση improvement actions ανά control του προτύπου. Secure Score: βαθμολογία και History.</t>
        </is>
      </c>
      <c r="I25" s="25" t="inlineStr">
        <is>
          <t>Microsoft Purview Compliance Manager premium assessments (ανάλογα με το πρότυπο και την άδεια)</t>
        </is>
      </c>
      <c r="J25" s="25" t="inlineStr">
        <is>
          <t>Το Secure Score δεν είναι πρότυπο και η βαθμολογία του δεν αποδεικνύει συμμόρφωση με κανένα πρότυπο. Το Compliance Manager δείχνει πρόοδο σε αυτοαξιολόγηση. Η πιστοποίηση κατά ISO/IEC 27001 δίνεται μόνο από διαπιστευμένο φορέα.</t>
        </is>
      </c>
      <c r="K25" s="24" t="inlineStr">
        <is>
          <t>5, 9</t>
        </is>
      </c>
      <c r="L25" s="25" t="inlineStr">
        <is>
          <t>https://thecybersec.gr/posts/secure-score-grc-part-0-intro/
https://thecybersec.gr/posts/microsoft-secure-score-grc-programma-ciso/
https://thecybersec.gr/posts/secure-score-grc-part-3-operations/</t>
        </is>
      </c>
      <c r="M25" s="26" t="n"/>
      <c r="N25" s="27" t="n"/>
      <c r="O25" s="27" t="n"/>
      <c r="P25" s="28" t="n"/>
      <c r="Q25" s="27" t="n"/>
    </row>
  </sheetData>
  <autoFilter ref="A1:Q25"/>
  <dataValidations count="1">
    <dataValidation sqref="M2:M25" showDropDown="0" showInputMessage="0" showErrorMessage="0" allowBlank="1" type="list" errorStyle="stop" operator="between">
      <formula1>"Δεν ξεκίνησε,Σε εξέλιξη,Υλοποιήθηκε,Δεν εφαρμόζεται"</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I7"/>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8" customWidth="1" style="16" min="1" max="1"/>
    <col width="62" customWidth="1" style="16" min="2" max="2"/>
    <col width="12" customWidth="1" style="16" min="3" max="3"/>
    <col width="14" customWidth="1" style="16" min="4" max="4"/>
    <col width="12" customWidth="1" style="16" min="5" max="5"/>
    <col width="14" customWidth="1" style="16" min="6" max="6"/>
    <col width="16" customWidth="1" style="16" min="7" max="8"/>
    <col width="14" customWidth="1" style="16" min="9" max="9"/>
  </cols>
  <sheetData>
    <row r="1" ht="15" customHeight="1" s="17">
      <c r="A1" s="23" t="inlineStr">
        <is>
          <t>Άρθρο</t>
        </is>
      </c>
      <c r="B1" s="23" t="inlineStr">
        <is>
          <t>Τίτλος άρθρου Οδηγίας</t>
        </is>
      </c>
      <c r="C1" s="23" t="inlineStr">
        <is>
          <t>Απαιτήσεις</t>
        </is>
      </c>
      <c r="D1" s="23" t="inlineStr">
        <is>
          <t>Δεν ξεκίνησε</t>
        </is>
      </c>
      <c r="E1" s="23" t="inlineStr">
        <is>
          <t>Σε εξέλιξη</t>
        </is>
      </c>
      <c r="F1" s="23" t="inlineStr">
        <is>
          <t>Υλοποιήθηκε</t>
        </is>
      </c>
      <c r="G1" s="23" t="inlineStr">
        <is>
          <t>Δεν εφαρμόζεται</t>
        </is>
      </c>
      <c r="H1" s="23" t="inlineStr">
        <is>
          <t>Χωρίς κατάσταση</t>
        </is>
      </c>
      <c r="I1" s="23" t="inlineStr">
        <is>
          <t>Ολοκλήρωση</t>
        </is>
      </c>
    </row>
    <row r="2" ht="15" customHeight="1" s="17">
      <c r="A2" s="24" t="n">
        <v>20</v>
      </c>
      <c r="B2" s="25" t="inlineStr">
        <is>
          <t>Διακυβέρνηση</t>
        </is>
      </c>
      <c r="C2" s="24">
        <f>COUNTIF(Checklist!$B$2:$B$25,A2)</f>
        <v/>
      </c>
      <c r="D2" s="24">
        <f>COUNTIFS(Checklist!$B$2:$B$25,$A2,Checklist!$M$2:$M$25,"Δεν ξεκίνησε")</f>
        <v/>
      </c>
      <c r="E2" s="24">
        <f>COUNTIFS(Checklist!$B$2:$B$25,$A2,Checklist!$M$2:$M$25,"Σε εξέλιξη")</f>
        <v/>
      </c>
      <c r="F2" s="24">
        <f>COUNTIFS(Checklist!$B$2:$B$25,$A2,Checklist!$M$2:$M$25,"Υλοποιήθηκε")</f>
        <v/>
      </c>
      <c r="G2" s="24">
        <f>COUNTIFS(Checklist!$B$2:$B$25,$A2,Checklist!$M$2:$M$25,"Δεν εφαρμόζεται")</f>
        <v/>
      </c>
      <c r="H2" s="24">
        <f>C2-SUM(D2:G2)</f>
        <v/>
      </c>
      <c r="I2" s="29">
        <f>IF(C2-G2=0,0,F2/(C2-G2))</f>
        <v/>
      </c>
    </row>
    <row r="3" ht="15" customHeight="1" s="17">
      <c r="A3" s="24" t="n">
        <v>21</v>
      </c>
      <c r="B3" s="25" t="inlineStr">
        <is>
          <t>Μέτρα διαχείρισης κινδύνων στον τομέα της κυβερνοασφάλειας</t>
        </is>
      </c>
      <c r="C3" s="24">
        <f>COUNTIF(Checklist!$B$2:$B$25,A3)</f>
        <v/>
      </c>
      <c r="D3" s="24">
        <f>COUNTIFS(Checklist!$B$2:$B$25,$A3,Checklist!$M$2:$M$25,"Δεν ξεκίνησε")</f>
        <v/>
      </c>
      <c r="E3" s="24">
        <f>COUNTIFS(Checklist!$B$2:$B$25,$A3,Checklist!$M$2:$M$25,"Σε εξέλιξη")</f>
        <v/>
      </c>
      <c r="F3" s="24">
        <f>COUNTIFS(Checklist!$B$2:$B$25,$A3,Checklist!$M$2:$M$25,"Υλοποιήθηκε")</f>
        <v/>
      </c>
      <c r="G3" s="24">
        <f>COUNTIFS(Checklist!$B$2:$B$25,$A3,Checklist!$M$2:$M$25,"Δεν εφαρμόζεται")</f>
        <v/>
      </c>
      <c r="H3" s="24">
        <f>C3-SUM(D3:G3)</f>
        <v/>
      </c>
      <c r="I3" s="29">
        <f>IF(C3-G3=0,0,F3/(C3-G3))</f>
        <v/>
      </c>
    </row>
    <row r="4" ht="15" customHeight="1" s="17">
      <c r="A4" s="24" t="n">
        <v>23</v>
      </c>
      <c r="B4" s="25" t="inlineStr">
        <is>
          <t>Υποχρεώσεις αναφοράς περιστατικών</t>
        </is>
      </c>
      <c r="C4" s="24">
        <f>COUNTIF(Checklist!$B$2:$B$25,A4)</f>
        <v/>
      </c>
      <c r="D4" s="24">
        <f>COUNTIFS(Checklist!$B$2:$B$25,$A4,Checklist!$M$2:$M$25,"Δεν ξεκίνησε")</f>
        <v/>
      </c>
      <c r="E4" s="24">
        <f>COUNTIFS(Checklist!$B$2:$B$25,$A4,Checklist!$M$2:$M$25,"Σε εξέλιξη")</f>
        <v/>
      </c>
      <c r="F4" s="24">
        <f>COUNTIFS(Checklist!$B$2:$B$25,$A4,Checklist!$M$2:$M$25,"Υλοποιήθηκε")</f>
        <v/>
      </c>
      <c r="G4" s="24">
        <f>COUNTIFS(Checklist!$B$2:$B$25,$A4,Checklist!$M$2:$M$25,"Δεν εφαρμόζεται")</f>
        <v/>
      </c>
      <c r="H4" s="24">
        <f>C4-SUM(D4:G4)</f>
        <v/>
      </c>
      <c r="I4" s="29">
        <f>IF(C4-G4=0,0,F4/(C4-G4))</f>
        <v/>
      </c>
    </row>
    <row r="5" ht="15" customHeight="1" s="17">
      <c r="A5" s="24" t="n">
        <v>24</v>
      </c>
      <c r="B5" s="25" t="inlineStr">
        <is>
          <t>Χρήση των ευρωπαϊκών συστημάτων πιστοποίησης της κυβερνοασφάλειας</t>
        </is>
      </c>
      <c r="C5" s="24">
        <f>COUNTIF(Checklist!$B$2:$B$25,A5)</f>
        <v/>
      </c>
      <c r="D5" s="24">
        <f>COUNTIFS(Checklist!$B$2:$B$25,$A5,Checklist!$M$2:$M$25,"Δεν ξεκίνησε")</f>
        <v/>
      </c>
      <c r="E5" s="24">
        <f>COUNTIFS(Checklist!$B$2:$B$25,$A5,Checklist!$M$2:$M$25,"Σε εξέλιξη")</f>
        <v/>
      </c>
      <c r="F5" s="24">
        <f>COUNTIFS(Checklist!$B$2:$B$25,$A5,Checklist!$M$2:$M$25,"Υλοποιήθηκε")</f>
        <v/>
      </c>
      <c r="G5" s="24">
        <f>COUNTIFS(Checklist!$B$2:$B$25,$A5,Checklist!$M$2:$M$25,"Δεν εφαρμόζεται")</f>
        <v/>
      </c>
      <c r="H5" s="24">
        <f>C5-SUM(D5:G5)</f>
        <v/>
      </c>
      <c r="I5" s="29">
        <f>IF(C5-G5=0,0,F5/(C5-G5))</f>
        <v/>
      </c>
    </row>
    <row r="6" ht="15" customHeight="1" s="17">
      <c r="A6" s="24" t="n">
        <v>25</v>
      </c>
      <c r="B6" s="25" t="inlineStr">
        <is>
          <t>Τυποποίηση</t>
        </is>
      </c>
      <c r="C6" s="24">
        <f>COUNTIF(Checklist!$B$2:$B$25,A6)</f>
        <v/>
      </c>
      <c r="D6" s="24">
        <f>COUNTIFS(Checklist!$B$2:$B$25,$A6,Checklist!$M$2:$M$25,"Δεν ξεκίνησε")</f>
        <v/>
      </c>
      <c r="E6" s="24">
        <f>COUNTIFS(Checklist!$B$2:$B$25,$A6,Checklist!$M$2:$M$25,"Σε εξέλιξη")</f>
        <v/>
      </c>
      <c r="F6" s="24">
        <f>COUNTIFS(Checklist!$B$2:$B$25,$A6,Checklist!$M$2:$M$25,"Υλοποιήθηκε")</f>
        <v/>
      </c>
      <c r="G6" s="24">
        <f>COUNTIFS(Checklist!$B$2:$B$25,$A6,Checklist!$M$2:$M$25,"Δεν εφαρμόζεται")</f>
        <v/>
      </c>
      <c r="H6" s="24">
        <f>C6-SUM(D6:G6)</f>
        <v/>
      </c>
      <c r="I6" s="29">
        <f>IF(C6-G6=0,0,F6/(C6-G6))</f>
        <v/>
      </c>
    </row>
    <row r="7" ht="15" customHeight="1" s="17">
      <c r="A7" s="30" t="n"/>
      <c r="B7" s="31" t="inlineStr">
        <is>
          <t>Σύνολο</t>
        </is>
      </c>
      <c r="C7" s="30">
        <f>SUM(C2:C6)</f>
        <v/>
      </c>
      <c r="D7" s="30">
        <f>SUM(D2:D6)</f>
        <v/>
      </c>
      <c r="E7" s="30">
        <f>SUM(E2:E6)</f>
        <v/>
      </c>
      <c r="F7" s="30">
        <f>SUM(F2:F6)</f>
        <v/>
      </c>
      <c r="G7" s="30">
        <f>SUM(G2:G6)</f>
        <v/>
      </c>
      <c r="H7" s="30">
        <f>SUM(H2:H6)</f>
        <v/>
      </c>
      <c r="I7" s="32">
        <f>IF(C7-G7=0,0,F7/(C7-G7))</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Dimosthenis Atteia, thecybersec.gr</dc:creator>
  <dc:title xmlns:dc="http://purl.org/dc/elements/1.1/">Οδηγία NIS2 (ΕΕ) 2022/2555 και Microsoft 365: checklist</dc:title>
  <dc:language xmlns:dc="http://purl.org/dc/elements/1.1/">en-US</dc:language>
  <dcterms:created xmlns:dcterms="http://purl.org/dc/terms/" xmlns:xsi="http://www.w3.org/2001/XMLSchema-instance" xsi:type="dcterms:W3CDTF">2026-10-02T19:39:48Z</dcterms:created>
  <dcterms:modified xmlns:dcterms="http://purl.org/dc/terms/" xmlns:xsi="http://www.w3.org/2001/XMLSchema-instance" xsi:type="dcterms:W3CDTF">2026-10-04T14:21:45Z</dcterms:modified>
  <cp:revision>0</cp:revision>
</cp:coreProperties>
</file>